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.weisswange\AppData\Local\TUI\TUIGroupInvestorRelations - Documents\2021\Results\Q3\Website\"/>
    </mc:Choice>
  </mc:AlternateContent>
  <bookViews>
    <workbookView xWindow="2370" yWindow="1350" windowWidth="15150" windowHeight="7110"/>
  </bookViews>
  <sheets>
    <sheet name="FY21 IFRS16" sheetId="11" r:id="rId1"/>
    <sheet name="FY20 IFRS16" sheetId="7" r:id="rId2"/>
    <sheet name="FY20 IAS17" sheetId="8" r:id="rId3"/>
    <sheet name="FY19" sheetId="10" r:id="rId4"/>
  </sheets>
  <calcPr calcId="162913" calcOnSave="0"/>
</workbook>
</file>

<file path=xl/calcChain.xml><?xml version="1.0" encoding="utf-8"?>
<calcChain xmlns="http://schemas.openxmlformats.org/spreadsheetml/2006/main">
  <c r="B68" i="11" l="1"/>
  <c r="F97" i="10" l="1"/>
  <c r="F98" i="10"/>
  <c r="F99" i="10"/>
  <c r="F100" i="10"/>
  <c r="F101" i="10"/>
  <c r="F102" i="10"/>
  <c r="F77" i="10" l="1"/>
  <c r="F78" i="10"/>
  <c r="F79" i="10"/>
  <c r="F80" i="10"/>
  <c r="F81" i="10"/>
  <c r="F82" i="10"/>
  <c r="F83" i="10"/>
  <c r="F84" i="10"/>
  <c r="F85" i="10"/>
  <c r="F76" i="10"/>
  <c r="F29" i="10"/>
  <c r="F30" i="10"/>
  <c r="F31" i="10"/>
  <c r="F32" i="10"/>
  <c r="F33" i="10"/>
  <c r="F34" i="10"/>
  <c r="F35" i="10"/>
  <c r="F37" i="10"/>
  <c r="F38" i="10"/>
  <c r="F39" i="10"/>
  <c r="F40" i="10"/>
  <c r="F41" i="10"/>
  <c r="F42" i="10"/>
  <c r="F43" i="10"/>
  <c r="F44" i="10"/>
  <c r="F28" i="10"/>
  <c r="F8" i="10"/>
  <c r="C68" i="8" l="1"/>
  <c r="B68" i="7" l="1"/>
  <c r="C68" i="7"/>
  <c r="C44" i="7"/>
  <c r="C21" i="7"/>
  <c r="B100" i="8" l="1"/>
  <c r="B96" i="8"/>
  <c r="B102" i="8" s="1"/>
</calcChain>
</file>

<file path=xl/sharedStrings.xml><?xml version="1.0" encoding="utf-8"?>
<sst xmlns="http://schemas.openxmlformats.org/spreadsheetml/2006/main" count="498" uniqueCount="61">
  <si>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</si>
  <si>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</si>
  <si>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</si>
  <si>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</si>
  <si>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</si>
  <si>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</si>
  <si>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</si>
  <si>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</si>
  <si>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</si>
  <si>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</si>
  <si>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</si>
  <si>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</si>
  <si>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</si>
  <si>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</si>
  <si>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</si>
  <si>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</si>
  <si>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</si>
  <si>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Übrige Hotels</t>
  </si>
  <si>
    <t>Kreuzfahrten</t>
  </si>
  <si>
    <t>Zielgebietserlebnisse</t>
  </si>
  <si>
    <t>Urlaubserlebnisse</t>
  </si>
  <si>
    <t>Region Nord</t>
  </si>
  <si>
    <t>Region Zentral</t>
  </si>
  <si>
    <t>Region West</t>
  </si>
  <si>
    <t xml:space="preserve">Märkte &amp; Airlines </t>
  </si>
  <si>
    <t>Alle übrigen Segmente</t>
  </si>
  <si>
    <t>in Mio. €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</si>
  <si>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(5)</t>
    </r>
  </si>
  <si>
    <t>Märkte &amp; Airlines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</si>
  <si>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</si>
  <si>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>Q1 GJ20</t>
  </si>
  <si>
    <t>Finanzkennzahlen angepasst nach IFRS16</t>
  </si>
  <si>
    <t>Finanzkennzahlen nach IAS17</t>
  </si>
  <si>
    <r>
      <t>GJ20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</si>
  <si>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GJ20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</si>
  <si>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GJ20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</si>
  <si>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GJ20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</si>
  <si>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t>Q2 GJ20</t>
  </si>
  <si>
    <r>
      <t xml:space="preserve">GJ20 Berichtetes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</si>
  <si>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t>Q1 GJ19</t>
  </si>
  <si>
    <t>Q2 GJ19</t>
  </si>
  <si>
    <t>Q3 GJ19</t>
  </si>
  <si>
    <t>Q4 GJ19</t>
  </si>
  <si>
    <t xml:space="preserve"> GJ19</t>
  </si>
  <si>
    <t>Finanzkennzahlen FY19 angepasst</t>
  </si>
  <si>
    <t>Q3 GJ20</t>
  </si>
  <si>
    <t>Q4 GJ20</t>
  </si>
  <si>
    <t xml:space="preserve"> GJ20</t>
  </si>
  <si>
    <t>GJ20</t>
  </si>
  <si>
    <r>
      <t>GJ19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</si>
  <si>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GJ19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</si>
  <si>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GJ19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</si>
  <si>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>GJ21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</si>
  <si>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t>Q1 GJ21</t>
  </si>
  <si>
    <r>
      <t xml:space="preserve">GJ21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</si>
  <si>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GJ21 Berichtetes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</si>
  <si>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GJ21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</si>
  <si>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GJ21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</si>
  <si>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t>TUI Musement</t>
  </si>
  <si>
    <t>Q2 GJ21</t>
  </si>
  <si>
    <t>Q3 GJ21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</si>
</sst>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"/>
    <numFmt numFmtId="166" formatCode="0.0"/>
  </numFmts>
  <fonts count="15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6"/>
      <color rgb="FF002060"/>
      <name val="TUITypeLight"/>
      <family val="2"/>
    </font>
    <font>
      <sz val="11"/>
      <color indexed="8"/>
      <name val="TuiType"/>
      <family val="2"/>
    </font>
    <font>
      <sz val="12"/>
      <name val="TUITypeLight"/>
      <family val="2"/>
    </font>
    <font>
      <sz val="11"/>
      <color rgb="FF00206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D7D2C3"/>
      </left>
      <right style="medium">
        <color rgb="FFD7D2C3"/>
      </right>
      <top/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thin">
        <color theme="0"/>
      </bottom>
      <diagonal/>
    </border>
    <border>
      <left style="medium">
        <color rgb="FFE7E4DB"/>
      </left>
      <right/>
      <top style="medium">
        <color rgb="FFFFFFFF"/>
      </top>
      <bottom style="medium">
        <color theme="1"/>
      </bottom>
      <diagonal/>
    </border>
    <border>
      <left style="medium">
        <color rgb="FFE7E4DB"/>
      </left>
      <right/>
      <top style="medium">
        <color theme="1"/>
      </top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  <xf numFmtId="164" fontId="12" fillId="0" borderId="0" applyFont="0" applyFill="0" applyBorder="0" applyAlignment="0" applyProtection="0"/>
    <xf numFmtId="0" fontId="12" fillId="0" borderId="0"/>
    <xf numFmtId="0" fontId="7" fillId="0" borderId="0"/>
  </cellStyleXfs>
  <cellXfs count="289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5" fillId="3" borderId="11" xfId="0" applyFont="1" applyFill="1" applyBorder="1" applyAlignment="1">
      <alignment horizontal="left" vertical="center" wrapText="1" readingOrder="1"/>
    </xf>
    <xf numFmtId="0" fontId="11" fillId="0" borderId="0" xfId="0" applyFont="1"/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6" fontId="13" fillId="4" borderId="1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5" fontId="2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Border="1"/>
    <xf numFmtId="0" fontId="3" fillId="0" borderId="0" xfId="0" applyFont="1" applyBorder="1"/>
    <xf numFmtId="0" fontId="2" fillId="0" borderId="0" xfId="0" applyFont="1" applyBorder="1"/>
    <xf numFmtId="165" fontId="2" fillId="0" borderId="0" xfId="0" applyNumberFormat="1" applyFont="1" applyBorder="1"/>
    <xf numFmtId="166" fontId="2" fillId="5" borderId="6" xfId="0" applyNumberFormat="1" applyFont="1" applyFill="1" applyBorder="1" applyAlignment="1">
      <alignment horizontal="right" vertical="center" wrapText="1" readingOrder="1"/>
    </xf>
    <xf numFmtId="166" fontId="2" fillId="4" borderId="6" xfId="0" applyNumberFormat="1" applyFont="1" applyFill="1" applyBorder="1" applyAlignment="1">
      <alignment horizontal="right" vertical="center" wrapText="1" readingOrder="1"/>
    </xf>
    <xf numFmtId="0" fontId="14" fillId="0" borderId="0" xfId="0" applyFont="1"/>
    <xf numFmtId="165" fontId="10" fillId="0" borderId="0" xfId="0" applyNumberFormat="1" applyFont="1"/>
    <xf numFmtId="0" fontId="1" fillId="0" borderId="2" xfId="0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0" fontId="1" fillId="2" borderId="24" xfId="0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6" fontId="2" fillId="0" borderId="0" xfId="0" applyNumberFormat="1" applyFont="1"/>
    <xf numFmtId="0" fontId="2" fillId="0" borderId="0" xfId="0" applyFont="1" applyFill="1" applyBorder="1"/>
    <xf numFmtId="0" fontId="1" fillId="2" borderId="25" xfId="0" applyFont="1" applyFill="1" applyBorder="1" applyAlignment="1">
      <alignment horizontal="right" vertical="center" wrapText="1" readingOrder="1"/>
    </xf>
    <xf numFmtId="165" fontId="1" fillId="4" borderId="26" xfId="0" applyNumberFormat="1" applyFont="1" applyFill="1" applyBorder="1" applyAlignment="1">
      <alignment horizontal="right" vertical="center" wrapText="1" readingOrder="1"/>
    </xf>
    <xf numFmtId="165" fontId="2" fillId="4" borderId="26" xfId="0" applyNumberFormat="1" applyFont="1" applyFill="1" applyBorder="1" applyAlignment="1">
      <alignment horizontal="right" vertical="center" wrapText="1" readingOrder="1"/>
    </xf>
    <xf numFmtId="0" fontId="2" fillId="4" borderId="26" xfId="0" applyNumberFormat="1" applyFont="1" applyFill="1" applyBorder="1" applyAlignment="1">
      <alignment horizontal="right" vertical="center" wrapText="1" readingOrder="1"/>
    </xf>
    <xf numFmtId="165" fontId="2" fillId="4" borderId="27" xfId="0" applyNumberFormat="1" applyFont="1" applyFill="1" applyBorder="1" applyAlignment="1">
      <alignment horizontal="right" vertical="center" wrapText="1" readingOrder="1"/>
    </xf>
    <xf numFmtId="166" fontId="2" fillId="4" borderId="28" xfId="0" applyNumberFormat="1" applyFont="1" applyFill="1" applyBorder="1" applyAlignment="1">
      <alignment horizontal="right" vertical="center" wrapText="1" readingOrder="1"/>
    </xf>
    <xf numFmtId="165" fontId="2" fillId="4" borderId="29" xfId="0" applyNumberFormat="1" applyFont="1" applyFill="1" applyBorder="1" applyAlignment="1">
      <alignment horizontal="right" vertical="center" wrapText="1" readingOrder="1"/>
    </xf>
    <xf numFmtId="165" fontId="1" fillId="4" borderId="30" xfId="0" applyNumberFormat="1" applyFont="1" applyFill="1" applyBorder="1" applyAlignment="1">
      <alignment horizontal="right" vertical="center" wrapText="1" readingOrder="1"/>
    </xf>
    <xf numFmtId="165" fontId="4" fillId="4" borderId="31" xfId="0" applyNumberFormat="1" applyFont="1" applyFill="1" applyBorder="1" applyAlignment="1">
      <alignment horizontal="right" vertical="center" wrapText="1" readingOrder="1"/>
    </xf>
    <xf numFmtId="165" fontId="2" fillId="4" borderId="32" xfId="0" applyNumberFormat="1" applyFont="1" applyFill="1" applyBorder="1" applyAlignment="1">
      <alignment horizontal="right" vertical="center" wrapText="1" readingOrder="1"/>
    </xf>
    <xf numFmtId="165" fontId="4" fillId="4" borderId="33" xfId="0" applyNumberFormat="1" applyFont="1" applyFill="1" applyBorder="1" applyAlignment="1">
      <alignment horizontal="right" vertical="center" wrapText="1" readingOrder="1"/>
    </xf>
    <xf numFmtId="166" fontId="2" fillId="4" borderId="34" xfId="0" applyNumberFormat="1" applyFont="1" applyFill="1" applyBorder="1" applyAlignment="1">
      <alignment horizontal="right" vertical="center" wrapText="1" readingOrder="1"/>
    </xf>
    <xf numFmtId="165" fontId="1" fillId="4" borderId="35" xfId="0" applyNumberFormat="1" applyFont="1" applyFill="1" applyBorder="1" applyAlignment="1">
      <alignment horizontal="right" vertical="center" wrapText="1" readingOrder="1"/>
    </xf>
    <xf numFmtId="165" fontId="1" fillId="4" borderId="29" xfId="0" applyNumberFormat="1" applyFont="1" applyFill="1" applyBorder="1" applyAlignment="1">
      <alignment horizontal="right" vertical="center" wrapText="1" readingOrder="1"/>
    </xf>
    <xf numFmtId="165" fontId="2" fillId="4" borderId="34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right" vertical="center" wrapText="1" readingOrder="1"/>
    </xf>
    <xf numFmtId="166" fontId="2" fillId="0" borderId="0" xfId="0" applyNumberFormat="1" applyFont="1" applyFill="1" applyBorder="1" applyAlignment="1">
      <alignment horizontal="right" vertical="center" wrapText="1" readingOrder="1"/>
    </xf>
    <xf numFmtId="0" fontId="0" fillId="0" borderId="0" xfId="0" applyFill="1" applyBorder="1"/>
    <xf numFmtId="165" fontId="2" fillId="0" borderId="0" xfId="0" applyNumberFormat="1" applyFont="1" applyFill="1" applyBorder="1"/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26" xfId="0" applyNumberFormat="1" applyFont="1" applyFill="1" applyBorder="1" applyAlignment="1">
      <alignment horizontal="right" vertical="center" wrapText="1" readingOrder="1"/>
    </xf>
    <xf numFmtId="165" fontId="2" fillId="5" borderId="27" xfId="0" applyNumberFormat="1" applyFont="1" applyFill="1" applyBorder="1" applyAlignment="1">
      <alignment horizontal="right" vertical="center" wrapText="1" readingOrder="1"/>
    </xf>
    <xf numFmtId="165" fontId="2" fillId="5" borderId="29" xfId="0" applyNumberFormat="1" applyFont="1" applyFill="1" applyBorder="1" applyAlignment="1">
      <alignment horizontal="right" vertical="center" wrapText="1" readingOrder="1"/>
    </xf>
    <xf numFmtId="165" fontId="1" fillId="5" borderId="30" xfId="0" applyNumberFormat="1" applyFont="1" applyFill="1" applyBorder="1" applyAlignment="1">
      <alignment horizontal="right" vertical="center" wrapText="1" readingOrder="1"/>
    </xf>
    <xf numFmtId="165" fontId="4" fillId="5" borderId="31" xfId="0" applyNumberFormat="1" applyFont="1" applyFill="1" applyBorder="1" applyAlignment="1">
      <alignment horizontal="right" vertical="center" wrapText="1" readingOrder="1"/>
    </xf>
    <xf numFmtId="165" fontId="2" fillId="5" borderId="32" xfId="0" applyNumberFormat="1" applyFont="1" applyFill="1" applyBorder="1" applyAlignment="1">
      <alignment horizontal="right" vertical="center" wrapText="1" readingOrder="1"/>
    </xf>
    <xf numFmtId="165" fontId="4" fillId="5" borderId="33" xfId="0" applyNumberFormat="1" applyFont="1" applyFill="1" applyBorder="1" applyAlignment="1">
      <alignment horizontal="right" vertical="center" wrapText="1" readingOrder="1"/>
    </xf>
    <xf numFmtId="166" fontId="2" fillId="5" borderId="34" xfId="0" applyNumberFormat="1" applyFont="1" applyFill="1" applyBorder="1" applyAlignment="1">
      <alignment horizontal="right" vertical="center" wrapText="1" readingOrder="1"/>
    </xf>
    <xf numFmtId="165" fontId="1" fillId="5" borderId="35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</cellXfs>
  <cellStyles count="8">
    <cellStyle name="Comma 2" xfId="5"/>
    <cellStyle name="Normal" xfId="0" builtinId="0"/>
    <cellStyle name="Normal 2" xfId="6"/>
    <cellStyle name="Standard 2" xfId="2"/>
    <cellStyle name="Standard 2 2" xfId="3"/>
    <cellStyle name="Standard 3" xfId="4"/>
    <cellStyle name="Standard 3 2" xfId="7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tabSelected="1" zoomScale="80" zoomScaleNormal="80" workbookViewId="0">
      <selection activeCell="C55" sqref="C55"/>
    </sheetView>
  </sheetViews>
  <sheetFormatPr defaultColWidth="9" defaultRowHeight="14.65" x14ac:dyDescent="0.35"/>
  <cols>
    <col min="1" max="1" width="43.35546875" style="3" customWidth="1"/>
    <col min="2" max="2" width="12" style="3" customWidth="1"/>
    <col min="3" max="3" width="11.2109375" style="3" customWidth="1"/>
    <col min="4" max="4" width="11.7109375" style="3" customWidth="1"/>
    <col min="5" max="16384" width="9" style="3"/>
  </cols>
  <sheetData>
    <row r="1" spans="1:8" ht="19.899999999999999" x14ac:dyDescent="0.5">
      <c r="A1" s="37" t="s">
        <v>31</v>
      </c>
    </row>
    <row r="3" spans="1:8" ht="18" thickBot="1" x14ac:dyDescent="0.45">
      <c r="A3" s="6" t="s">
        <v>52</v>
      </c>
    </row>
    <row r="4" spans="1:8" ht="15.4" thickBot="1" x14ac:dyDescent="0.4">
      <c r="A4" s="1" t="s">
        <v>26</v>
      </c>
      <c r="B4" s="244" t="s">
        <v>53</v>
      </c>
      <c r="C4" s="221" t="s">
        <v>59</v>
      </c>
      <c r="D4" s="221" t="s">
        <v>60</v>
      </c>
      <c r="E4" s="241"/>
      <c r="F4" s="241"/>
    </row>
    <row r="5" spans="1:8" ht="15.75" thickTop="1" thickBot="1" x14ac:dyDescent="0.4">
      <c r="A5" s="10" t="s">
        <v>4</v>
      </c>
      <c r="B5" s="245">
        <v>56.5</v>
      </c>
      <c r="C5" s="232">
        <v>27.463633480484798</v>
      </c>
      <c r="D5" s="223">
        <v>74.02</v>
      </c>
      <c r="E5" s="56"/>
      <c r="F5" s="56"/>
      <c r="H5" s="222"/>
    </row>
    <row r="6" spans="1:8" ht="15.4" thickTop="1" thickBot="1" x14ac:dyDescent="0.4">
      <c r="A6" s="7" t="s">
        <v>0</v>
      </c>
      <c r="B6" s="246">
        <v>41.9</v>
      </c>
      <c r="C6" s="233">
        <v>17.314983050214998</v>
      </c>
      <c r="D6" s="224">
        <v>49.06</v>
      </c>
      <c r="E6" s="61"/>
      <c r="F6" s="61"/>
      <c r="H6" s="222"/>
    </row>
    <row r="7" spans="1:8" ht="15" thickBot="1" x14ac:dyDescent="0.4">
      <c r="A7" s="4" t="s">
        <v>1</v>
      </c>
      <c r="B7" s="247">
        <v>6.6</v>
      </c>
      <c r="C7" s="281">
        <v>6.7542594093876893</v>
      </c>
      <c r="D7" s="224">
        <v>15.17</v>
      </c>
      <c r="E7" s="259"/>
      <c r="F7" s="61"/>
      <c r="H7" s="222"/>
    </row>
    <row r="8" spans="1:8" ht="15" thickBot="1" x14ac:dyDescent="0.4">
      <c r="A8" s="4" t="s">
        <v>2</v>
      </c>
      <c r="B8" s="248" t="s">
        <v>3</v>
      </c>
      <c r="C8" s="234" t="s">
        <v>3</v>
      </c>
      <c r="D8" s="225" t="s">
        <v>3</v>
      </c>
      <c r="E8" s="61"/>
      <c r="F8" s="61"/>
      <c r="H8" s="222"/>
    </row>
    <row r="9" spans="1:8" ht="15" thickBot="1" x14ac:dyDescent="0.4">
      <c r="A9" s="9" t="s">
        <v>17</v>
      </c>
      <c r="B9" s="249">
        <v>8</v>
      </c>
      <c r="C9" s="163">
        <v>3.3943910208823098</v>
      </c>
      <c r="D9" s="176">
        <v>9.7799999999999994</v>
      </c>
      <c r="E9" s="260"/>
      <c r="F9" s="61"/>
      <c r="H9" s="222"/>
    </row>
    <row r="10" spans="1:8" ht="15" x14ac:dyDescent="0.35">
      <c r="A10" s="11" t="s">
        <v>18</v>
      </c>
      <c r="B10" s="201">
        <v>0.6</v>
      </c>
      <c r="C10" s="213">
        <v>0.96904455836136105</v>
      </c>
      <c r="D10" s="201">
        <v>1.1299999999999999</v>
      </c>
      <c r="E10" s="56"/>
      <c r="F10" s="56"/>
      <c r="H10" s="222"/>
    </row>
    <row r="11" spans="1:8" ht="15" thickBot="1" x14ac:dyDescent="0.4">
      <c r="A11" s="7" t="s">
        <v>7</v>
      </c>
      <c r="B11" s="246" t="s">
        <v>3</v>
      </c>
      <c r="C11" s="233" t="s">
        <v>3</v>
      </c>
      <c r="D11" s="224" t="s">
        <v>3</v>
      </c>
      <c r="E11" s="61"/>
      <c r="F11" s="61"/>
      <c r="H11" s="222"/>
    </row>
    <row r="12" spans="1:8" ht="15" thickBot="1" x14ac:dyDescent="0.4">
      <c r="A12" s="4" t="s">
        <v>5</v>
      </c>
      <c r="B12" s="248">
        <v>0.6</v>
      </c>
      <c r="C12" s="234">
        <v>0.96904455836136105</v>
      </c>
      <c r="D12" s="225">
        <v>1.1299999999999999</v>
      </c>
      <c r="E12" s="61"/>
      <c r="F12" s="61"/>
      <c r="H12" s="222"/>
    </row>
    <row r="13" spans="1:8" ht="15" thickBot="1" x14ac:dyDescent="0.4">
      <c r="A13" s="12" t="s">
        <v>6</v>
      </c>
      <c r="B13" s="250" t="s">
        <v>3</v>
      </c>
      <c r="C13" s="214" t="s">
        <v>3</v>
      </c>
      <c r="D13" s="202" t="s">
        <v>3</v>
      </c>
      <c r="E13" s="61"/>
      <c r="F13" s="61"/>
      <c r="H13" s="222"/>
    </row>
    <row r="14" spans="1:8" ht="18" customHeight="1" thickBot="1" x14ac:dyDescent="0.4">
      <c r="A14" s="13" t="s">
        <v>58</v>
      </c>
      <c r="B14" s="251">
        <v>10.5</v>
      </c>
      <c r="C14" s="215">
        <v>8.0932757395250103</v>
      </c>
      <c r="D14" s="203">
        <v>18.96</v>
      </c>
      <c r="E14" s="56"/>
      <c r="F14" s="56"/>
      <c r="H14" s="222"/>
    </row>
    <row r="15" spans="1:8" ht="15" x14ac:dyDescent="0.35">
      <c r="A15" s="14" t="s">
        <v>20</v>
      </c>
      <c r="B15" s="252">
        <v>67.5</v>
      </c>
      <c r="C15" s="213">
        <v>36.525953778371168</v>
      </c>
      <c r="D15" s="226">
        <v>94.12</v>
      </c>
      <c r="E15" s="56"/>
      <c r="F15" s="59"/>
      <c r="H15" s="222"/>
    </row>
    <row r="16" spans="1:8" ht="15" thickBot="1" x14ac:dyDescent="0.4">
      <c r="A16" s="7" t="s">
        <v>21</v>
      </c>
      <c r="B16" s="246">
        <v>107</v>
      </c>
      <c r="C16" s="233">
        <v>52.087057001256575</v>
      </c>
      <c r="D16" s="224">
        <v>56</v>
      </c>
      <c r="E16" s="61"/>
      <c r="F16" s="61"/>
      <c r="H16" s="222"/>
    </row>
    <row r="17" spans="1:8" ht="15" thickBot="1" x14ac:dyDescent="0.4">
      <c r="A17" s="4" t="s">
        <v>22</v>
      </c>
      <c r="B17" s="248">
        <v>213.2</v>
      </c>
      <c r="C17" s="234">
        <v>124.205781769401</v>
      </c>
      <c r="D17" s="225">
        <v>370.32</v>
      </c>
      <c r="E17" s="61"/>
      <c r="F17" s="61"/>
      <c r="H17" s="222"/>
    </row>
    <row r="18" spans="1:8" ht="15" thickBot="1" x14ac:dyDescent="0.4">
      <c r="A18" s="15" t="s">
        <v>23</v>
      </c>
      <c r="B18" s="253">
        <v>74.099999999999994</v>
      </c>
      <c r="C18" s="235">
        <v>27.997183207411499</v>
      </c>
      <c r="D18" s="227">
        <v>120.51</v>
      </c>
      <c r="E18" s="61"/>
      <c r="F18" s="61"/>
      <c r="H18" s="222"/>
    </row>
    <row r="19" spans="1:8" ht="15.75" customHeight="1" thickBot="1" x14ac:dyDescent="0.4">
      <c r="A19" s="33" t="s">
        <v>28</v>
      </c>
      <c r="B19" s="254">
        <v>394.3</v>
      </c>
      <c r="C19" s="236">
        <v>204.29002197806906</v>
      </c>
      <c r="D19" s="230">
        <v>546.84</v>
      </c>
      <c r="E19" s="59"/>
      <c r="F19" s="59"/>
      <c r="H19" s="222"/>
    </row>
    <row r="20" spans="1:8" ht="15" thickBot="1" x14ac:dyDescent="0.4">
      <c r="A20" s="32" t="s">
        <v>25</v>
      </c>
      <c r="B20" s="255">
        <v>6.3</v>
      </c>
      <c r="C20" s="218">
        <v>7.3284091164059202</v>
      </c>
      <c r="D20" s="208">
        <v>8.68</v>
      </c>
      <c r="E20" s="260"/>
      <c r="F20" s="61"/>
      <c r="H20" s="222"/>
    </row>
    <row r="21" spans="1:8" ht="15.4" thickBot="1" x14ac:dyDescent="0.4">
      <c r="A21" s="8" t="s">
        <v>10</v>
      </c>
      <c r="B21" s="256">
        <v>468.1</v>
      </c>
      <c r="C21" s="237">
        <v>248.14438487284613</v>
      </c>
      <c r="D21" s="228">
        <v>649.65</v>
      </c>
      <c r="E21" s="56"/>
      <c r="F21" s="56"/>
      <c r="H21" s="222"/>
    </row>
    <row r="22" spans="1:8" x14ac:dyDescent="0.35">
      <c r="B22" s="29"/>
      <c r="C22" s="35"/>
      <c r="D22" s="243"/>
      <c r="E22" s="261"/>
      <c r="F22" s="262"/>
    </row>
    <row r="23" spans="1:8" ht="16.899999999999999" x14ac:dyDescent="0.35">
      <c r="A23" s="3" t="s">
        <v>11</v>
      </c>
      <c r="C23" s="35"/>
      <c r="D23" s="243"/>
      <c r="E23" s="261"/>
      <c r="F23" s="261"/>
    </row>
    <row r="24" spans="1:8" x14ac:dyDescent="0.35">
      <c r="C24" s="35"/>
      <c r="D24" s="243"/>
      <c r="E24" s="261"/>
      <c r="F24" s="261"/>
    </row>
    <row r="25" spans="1:8" x14ac:dyDescent="0.35">
      <c r="C25" s="35"/>
      <c r="D25" s="243"/>
      <c r="E25" s="261"/>
      <c r="F25" s="261"/>
    </row>
    <row r="26" spans="1:8" ht="18" thickBot="1" x14ac:dyDescent="0.45">
      <c r="A26" s="6" t="s">
        <v>54</v>
      </c>
      <c r="B26" s="5"/>
      <c r="C26" s="35"/>
      <c r="D26" s="243"/>
      <c r="E26" s="241"/>
      <c r="F26" s="241"/>
    </row>
    <row r="27" spans="1:8" ht="15.4" thickBot="1" x14ac:dyDescent="0.4">
      <c r="A27" s="1" t="s">
        <v>26</v>
      </c>
      <c r="B27" s="244" t="s">
        <v>53</v>
      </c>
      <c r="C27" s="221" t="s">
        <v>59</v>
      </c>
      <c r="D27" s="221" t="s">
        <v>60</v>
      </c>
      <c r="E27" s="241"/>
      <c r="F27" s="241"/>
      <c r="H27" s="222"/>
    </row>
    <row r="28" spans="1:8" ht="15.75" thickTop="1" thickBot="1" x14ac:dyDescent="0.4">
      <c r="A28" s="10" t="s">
        <v>4</v>
      </c>
      <c r="B28" s="245">
        <v>-95.6</v>
      </c>
      <c r="C28" s="232">
        <v>-102.6</v>
      </c>
      <c r="D28" s="223">
        <v>-70.319999999999993</v>
      </c>
      <c r="E28" s="56"/>
      <c r="F28" s="56"/>
      <c r="H28" s="222"/>
    </row>
    <row r="29" spans="1:8" ht="15.4" thickTop="1" thickBot="1" x14ac:dyDescent="0.4">
      <c r="A29" s="7" t="s">
        <v>0</v>
      </c>
      <c r="B29" s="246">
        <v>-36.9</v>
      </c>
      <c r="C29" s="211">
        <v>-36.4</v>
      </c>
      <c r="D29" s="224">
        <v>-8.36</v>
      </c>
      <c r="E29" s="61"/>
      <c r="F29" s="61"/>
      <c r="H29" s="222"/>
    </row>
    <row r="30" spans="1:8" ht="15" thickBot="1" x14ac:dyDescent="0.4">
      <c r="A30" s="4" t="s">
        <v>1</v>
      </c>
      <c r="B30" s="247">
        <v>-16.8</v>
      </c>
      <c r="C30" s="211">
        <v>-12.5</v>
      </c>
      <c r="D30" s="224">
        <v>-12.81</v>
      </c>
      <c r="E30" s="61"/>
      <c r="F30" s="61"/>
      <c r="H30" s="222"/>
    </row>
    <row r="31" spans="1:8" ht="15" thickBot="1" x14ac:dyDescent="0.4">
      <c r="A31" s="4" t="s">
        <v>2</v>
      </c>
      <c r="B31" s="248">
        <v>-13.6</v>
      </c>
      <c r="C31" s="211">
        <v>-13.7</v>
      </c>
      <c r="D31" s="225">
        <v>-6.57</v>
      </c>
      <c r="E31" s="61"/>
      <c r="F31" s="61"/>
      <c r="H31" s="222"/>
    </row>
    <row r="32" spans="1:8" ht="15" thickBot="1" x14ac:dyDescent="0.4">
      <c r="A32" s="9" t="s">
        <v>17</v>
      </c>
      <c r="B32" s="249">
        <v>-28.4</v>
      </c>
      <c r="C32" s="281">
        <v>-40</v>
      </c>
      <c r="D32" s="53">
        <v>-42.57</v>
      </c>
      <c r="E32" s="61"/>
      <c r="F32" s="61"/>
      <c r="H32" s="222"/>
    </row>
    <row r="33" spans="1:8" ht="15" x14ac:dyDescent="0.35">
      <c r="A33" s="11" t="s">
        <v>18</v>
      </c>
      <c r="B33" s="201">
        <v>-98.4</v>
      </c>
      <c r="C33" s="213">
        <v>-55</v>
      </c>
      <c r="D33" s="201">
        <v>-81.28</v>
      </c>
      <c r="E33" s="56"/>
      <c r="F33" s="56"/>
      <c r="H33" s="222"/>
    </row>
    <row r="34" spans="1:8" ht="17.25" thickBot="1" x14ac:dyDescent="0.4">
      <c r="A34" s="7" t="s">
        <v>8</v>
      </c>
      <c r="B34" s="246">
        <v>-69.599999999999994</v>
      </c>
      <c r="C34" s="233">
        <v>-24.6</v>
      </c>
      <c r="D34" s="224">
        <v>-47.34</v>
      </c>
      <c r="E34" s="61"/>
      <c r="F34" s="61"/>
      <c r="H34" s="222"/>
    </row>
    <row r="35" spans="1:8" ht="15" thickBot="1" x14ac:dyDescent="0.4">
      <c r="A35" s="4" t="s">
        <v>5</v>
      </c>
      <c r="B35" s="248">
        <v>-28.8</v>
      </c>
      <c r="C35" s="234">
        <v>-30.4</v>
      </c>
      <c r="D35" s="225">
        <v>-33.94</v>
      </c>
      <c r="E35" s="61"/>
      <c r="F35" s="61"/>
      <c r="H35" s="222"/>
    </row>
    <row r="36" spans="1:8" ht="15" thickBot="1" x14ac:dyDescent="0.4">
      <c r="A36" s="12" t="s">
        <v>6</v>
      </c>
      <c r="B36" s="250" t="s">
        <v>3</v>
      </c>
      <c r="C36" s="214" t="s">
        <v>3</v>
      </c>
      <c r="D36" s="202" t="s">
        <v>3</v>
      </c>
      <c r="E36" s="61"/>
      <c r="F36" s="61"/>
      <c r="H36" s="222"/>
    </row>
    <row r="37" spans="1:8" ht="15.4" thickBot="1" x14ac:dyDescent="0.4">
      <c r="A37" s="13" t="s">
        <v>58</v>
      </c>
      <c r="B37" s="251">
        <v>-32.6</v>
      </c>
      <c r="C37" s="215">
        <v>-29.3</v>
      </c>
      <c r="D37" s="203">
        <v>-34.729999999999997</v>
      </c>
      <c r="E37" s="56"/>
      <c r="F37" s="56"/>
      <c r="H37" s="222"/>
    </row>
    <row r="38" spans="1:8" ht="15.4" thickBot="1" x14ac:dyDescent="0.4">
      <c r="A38" s="14" t="s">
        <v>20</v>
      </c>
      <c r="B38" s="252">
        <v>-226.6</v>
      </c>
      <c r="C38" s="232">
        <v>-186.9</v>
      </c>
      <c r="D38" s="226">
        <v>-186.34</v>
      </c>
      <c r="E38" s="56"/>
      <c r="F38" s="59"/>
      <c r="H38" s="222"/>
    </row>
    <row r="39" spans="1:8" ht="15" thickBot="1" x14ac:dyDescent="0.4">
      <c r="A39" s="7" t="s">
        <v>21</v>
      </c>
      <c r="B39" s="246">
        <v>-224.7</v>
      </c>
      <c r="C39" s="233">
        <v>-193.6</v>
      </c>
      <c r="D39" s="224">
        <v>-289.8</v>
      </c>
      <c r="E39" s="61"/>
      <c r="F39" s="61"/>
      <c r="H39" s="222"/>
    </row>
    <row r="40" spans="1:8" ht="15" thickBot="1" x14ac:dyDescent="0.4">
      <c r="A40" s="4" t="s">
        <v>22</v>
      </c>
      <c r="B40" s="248">
        <v>-145.80000000000001</v>
      </c>
      <c r="C40" s="234">
        <v>-126.2</v>
      </c>
      <c r="D40" s="225">
        <v>-105.36</v>
      </c>
      <c r="E40" s="61"/>
      <c r="F40" s="61"/>
      <c r="H40" s="222"/>
    </row>
    <row r="41" spans="1:8" ht="15" thickBot="1" x14ac:dyDescent="0.4">
      <c r="A41" s="15" t="s">
        <v>23</v>
      </c>
      <c r="B41" s="253">
        <v>-75.400000000000006</v>
      </c>
      <c r="C41" s="235">
        <v>-84.4</v>
      </c>
      <c r="D41" s="227">
        <v>-87.55</v>
      </c>
      <c r="E41" s="61"/>
      <c r="F41" s="61"/>
      <c r="H41" s="222"/>
    </row>
    <row r="42" spans="1:8" ht="15.75" customHeight="1" thickBot="1" x14ac:dyDescent="0.4">
      <c r="A42" s="33" t="s">
        <v>28</v>
      </c>
      <c r="B42" s="254">
        <v>-445.9</v>
      </c>
      <c r="C42" s="236">
        <v>-404.2</v>
      </c>
      <c r="D42" s="230">
        <v>-482.72</v>
      </c>
      <c r="E42" s="59"/>
      <c r="F42" s="59"/>
      <c r="H42" s="222"/>
    </row>
    <row r="43" spans="1:8" ht="15" thickBot="1" x14ac:dyDescent="0.4">
      <c r="A43" s="32" t="s">
        <v>25</v>
      </c>
      <c r="B43" s="255">
        <v>-26</v>
      </c>
      <c r="C43" s="218">
        <v>-19.100000000000001</v>
      </c>
      <c r="D43" s="208">
        <v>-0.76</v>
      </c>
      <c r="E43" s="61"/>
      <c r="F43" s="61"/>
      <c r="H43" s="222"/>
    </row>
    <row r="44" spans="1:8" ht="15.4" thickBot="1" x14ac:dyDescent="0.4">
      <c r="A44" s="8" t="s">
        <v>10</v>
      </c>
      <c r="B44" s="256">
        <v>-698.6</v>
      </c>
      <c r="C44" s="237">
        <v>-610.20000000000005</v>
      </c>
      <c r="D44" s="228">
        <v>-669.84</v>
      </c>
      <c r="E44" s="56"/>
      <c r="F44" s="56"/>
      <c r="H44" s="222"/>
    </row>
    <row r="45" spans="1:8" x14ac:dyDescent="0.35">
      <c r="B45" s="29"/>
      <c r="D45" s="243"/>
      <c r="E45" s="243"/>
      <c r="F45" s="243"/>
    </row>
    <row r="46" spans="1:8" ht="16.899999999999999" x14ac:dyDescent="0.35">
      <c r="A46" s="3" t="s">
        <v>12</v>
      </c>
      <c r="D46" s="243"/>
      <c r="E46" s="243"/>
      <c r="F46" s="243"/>
    </row>
    <row r="47" spans="1:8" ht="16.899999999999999" x14ac:dyDescent="0.35">
      <c r="A47" s="3" t="s">
        <v>13</v>
      </c>
      <c r="D47" s="243"/>
      <c r="E47" s="243"/>
      <c r="F47" s="243"/>
    </row>
    <row r="48" spans="1:8" x14ac:dyDescent="0.35">
      <c r="D48" s="243"/>
      <c r="E48" s="243"/>
      <c r="F48" s="243"/>
    </row>
    <row r="49" spans="1:6" x14ac:dyDescent="0.35">
      <c r="D49" s="243"/>
      <c r="E49" s="243"/>
      <c r="F49" s="243"/>
    </row>
    <row r="50" spans="1:6" ht="18" thickBot="1" x14ac:dyDescent="0.45">
      <c r="A50" s="6" t="s">
        <v>55</v>
      </c>
      <c r="B50" s="5"/>
      <c r="C50" s="35"/>
      <c r="D50" s="243"/>
      <c r="E50" s="243"/>
      <c r="F50" s="243"/>
    </row>
    <row r="51" spans="1:6" ht="15.4" thickBot="1" x14ac:dyDescent="0.4">
      <c r="A51" s="1" t="s">
        <v>26</v>
      </c>
      <c r="B51" s="244" t="s">
        <v>53</v>
      </c>
      <c r="C51" s="221" t="s">
        <v>59</v>
      </c>
      <c r="D51" s="221" t="s">
        <v>60</v>
      </c>
      <c r="E51" s="241"/>
      <c r="F51" s="241"/>
    </row>
    <row r="52" spans="1:6" ht="15.75" thickTop="1" thickBot="1" x14ac:dyDescent="0.4">
      <c r="A52" s="10" t="s">
        <v>4</v>
      </c>
      <c r="B52" s="245">
        <v>-95.7</v>
      </c>
      <c r="C52" s="232">
        <v>-102.7</v>
      </c>
      <c r="D52" s="245">
        <v>-74.75</v>
      </c>
      <c r="E52" s="56"/>
      <c r="F52" s="56"/>
    </row>
    <row r="53" spans="1:6" ht="15.4" thickTop="1" thickBot="1" x14ac:dyDescent="0.4">
      <c r="A53" s="7" t="s">
        <v>0</v>
      </c>
      <c r="B53" s="246">
        <v>-36.9</v>
      </c>
      <c r="C53" s="211">
        <v>-36.4</v>
      </c>
      <c r="D53" s="224">
        <v>-8.36</v>
      </c>
      <c r="E53" s="259"/>
      <c r="F53" s="61"/>
    </row>
    <row r="54" spans="1:6" ht="15" thickBot="1" x14ac:dyDescent="0.4">
      <c r="A54" s="4" t="s">
        <v>1</v>
      </c>
      <c r="B54" s="247">
        <v>-16.8</v>
      </c>
      <c r="C54" s="211">
        <v>-12.5</v>
      </c>
      <c r="D54" s="224">
        <v>-12.81</v>
      </c>
      <c r="E54" s="259"/>
      <c r="F54" s="259"/>
    </row>
    <row r="55" spans="1:6" ht="15" thickBot="1" x14ac:dyDescent="0.4">
      <c r="A55" s="4" t="s">
        <v>2</v>
      </c>
      <c r="B55" s="248">
        <v>-13.6</v>
      </c>
      <c r="C55" s="211">
        <v>-13.7</v>
      </c>
      <c r="D55" s="224">
        <v>-6.6269999999999998</v>
      </c>
      <c r="E55" s="259"/>
      <c r="F55" s="259"/>
    </row>
    <row r="56" spans="1:6" ht="15" hidden="1" thickBot="1" x14ac:dyDescent="0.4">
      <c r="A56" s="9" t="s">
        <v>17</v>
      </c>
      <c r="B56" s="249">
        <v>-32.5</v>
      </c>
      <c r="C56" s="211">
        <v>-55</v>
      </c>
      <c r="D56" s="225">
        <v>-110.5</v>
      </c>
      <c r="E56" s="259"/>
      <c r="F56" s="61"/>
    </row>
    <row r="57" spans="1:6" ht="15" x14ac:dyDescent="0.35">
      <c r="A57" s="11" t="s">
        <v>18</v>
      </c>
      <c r="B57" s="201">
        <v>-98.4</v>
      </c>
      <c r="C57" s="270">
        <v>-54.962000000000003</v>
      </c>
      <c r="D57" s="201">
        <v>-81.28</v>
      </c>
      <c r="E57" s="56"/>
      <c r="F57" s="56"/>
    </row>
    <row r="58" spans="1:6" ht="17.25" thickBot="1" x14ac:dyDescent="0.4">
      <c r="A58" s="7" t="s">
        <v>8</v>
      </c>
      <c r="B58" s="246">
        <v>-69.599999999999994</v>
      </c>
      <c r="C58" s="271">
        <v>-24.606000000000002</v>
      </c>
      <c r="D58" s="224">
        <v>-47.34</v>
      </c>
      <c r="E58" s="61"/>
      <c r="F58" s="61"/>
    </row>
    <row r="59" spans="1:6" ht="15" thickBot="1" x14ac:dyDescent="0.4">
      <c r="A59" s="4" t="s">
        <v>5</v>
      </c>
      <c r="B59" s="248">
        <v>3.9</v>
      </c>
      <c r="C59" s="272">
        <v>-30.356000000000002</v>
      </c>
      <c r="D59" s="225">
        <v>-33.94</v>
      </c>
      <c r="E59" s="61"/>
      <c r="F59" s="61"/>
    </row>
    <row r="60" spans="1:6" ht="15" thickBot="1" x14ac:dyDescent="0.4">
      <c r="A60" s="12" t="s">
        <v>6</v>
      </c>
      <c r="B60" s="250" t="s">
        <v>3</v>
      </c>
      <c r="C60" s="273" t="s">
        <v>3</v>
      </c>
      <c r="D60" s="202" t="s">
        <v>3</v>
      </c>
      <c r="E60" s="61"/>
      <c r="F60" s="61"/>
    </row>
    <row r="61" spans="1:6" ht="15.4" thickBot="1" x14ac:dyDescent="0.4">
      <c r="A61" s="13" t="s">
        <v>58</v>
      </c>
      <c r="B61" s="251">
        <v>-34.299999999999997</v>
      </c>
      <c r="C61" s="274">
        <v>-32.881999999999998</v>
      </c>
      <c r="D61" s="203">
        <v>-46.07</v>
      </c>
      <c r="E61" s="56"/>
      <c r="F61" s="56"/>
    </row>
    <row r="62" spans="1:6" ht="15" x14ac:dyDescent="0.35">
      <c r="A62" s="14" t="s">
        <v>20</v>
      </c>
      <c r="B62" s="252">
        <v>-228.4</v>
      </c>
      <c r="C62" s="275">
        <v>-190.50299999999999</v>
      </c>
      <c r="D62" s="226">
        <v>-202.11</v>
      </c>
      <c r="E62" s="56"/>
      <c r="F62" s="59"/>
    </row>
    <row r="63" spans="1:6" ht="15" thickBot="1" x14ac:dyDescent="0.4">
      <c r="A63" s="7" t="s">
        <v>21</v>
      </c>
      <c r="B63" s="246">
        <v>-228.7</v>
      </c>
      <c r="C63" s="271">
        <v>-212.36</v>
      </c>
      <c r="D63" s="224">
        <v>-293.05</v>
      </c>
      <c r="E63" s="61"/>
      <c r="F63" s="61"/>
    </row>
    <row r="64" spans="1:6" ht="15" thickBot="1" x14ac:dyDescent="0.4">
      <c r="A64" s="4" t="s">
        <v>22</v>
      </c>
      <c r="B64" s="248">
        <v>-156.30000000000001</v>
      </c>
      <c r="C64" s="272">
        <v>-67.796000000000006</v>
      </c>
      <c r="D64" s="225">
        <v>-110.57</v>
      </c>
      <c r="E64" s="61"/>
      <c r="F64" s="61"/>
    </row>
    <row r="65" spans="1:6" ht="15" thickBot="1" x14ac:dyDescent="0.4">
      <c r="A65" s="15" t="s">
        <v>23</v>
      </c>
      <c r="B65" s="253">
        <v>-78.400000000000006</v>
      </c>
      <c r="C65" s="276">
        <v>-88.114000000000004</v>
      </c>
      <c r="D65" s="227">
        <v>-101.96</v>
      </c>
      <c r="E65" s="61"/>
      <c r="F65" s="61"/>
    </row>
    <row r="66" spans="1:6" ht="15" thickBot="1" x14ac:dyDescent="0.4">
      <c r="A66" s="33" t="s">
        <v>28</v>
      </c>
      <c r="B66" s="254">
        <v>-463.4</v>
      </c>
      <c r="C66" s="277">
        <v>-368.27</v>
      </c>
      <c r="D66" s="230">
        <v>-505.59</v>
      </c>
      <c r="E66" s="59"/>
      <c r="F66" s="59"/>
    </row>
    <row r="67" spans="1:6" ht="15" thickBot="1" x14ac:dyDescent="0.4">
      <c r="A67" s="32" t="s">
        <v>25</v>
      </c>
      <c r="B67" s="255">
        <v>-29.1</v>
      </c>
      <c r="C67" s="278">
        <v>-18.882000000000001</v>
      </c>
      <c r="D67" s="208">
        <v>-40.299999999999997</v>
      </c>
      <c r="E67" s="260"/>
      <c r="F67" s="260"/>
    </row>
    <row r="68" spans="1:6" ht="15.4" thickBot="1" x14ac:dyDescent="0.4">
      <c r="A68" s="8" t="s">
        <v>10</v>
      </c>
      <c r="B68" s="256">
        <f>SUM(B62,B66,B67)</f>
        <v>-720.9</v>
      </c>
      <c r="C68" s="279">
        <v>-577.65499999999997</v>
      </c>
      <c r="D68" s="228">
        <v>-748.01</v>
      </c>
      <c r="E68" s="56"/>
      <c r="F68" s="56"/>
    </row>
    <row r="69" spans="1:6" x14ac:dyDescent="0.35">
      <c r="B69" s="29"/>
      <c r="D69" s="243"/>
      <c r="E69" s="243"/>
      <c r="F69" s="243"/>
    </row>
    <row r="70" spans="1:6" ht="16.899999999999999" x14ac:dyDescent="0.35">
      <c r="A70" s="3" t="s">
        <v>12</v>
      </c>
      <c r="D70" s="243"/>
      <c r="E70" s="243"/>
      <c r="F70" s="243"/>
    </row>
    <row r="71" spans="1:6" ht="16.899999999999999" x14ac:dyDescent="0.35">
      <c r="A71" s="3" t="s">
        <v>13</v>
      </c>
      <c r="D71" s="243"/>
      <c r="E71" s="243"/>
      <c r="F71" s="243"/>
    </row>
    <row r="72" spans="1:6" x14ac:dyDescent="0.35">
      <c r="D72" s="243"/>
      <c r="E72" s="243"/>
      <c r="F72" s="243"/>
    </row>
    <row r="73" spans="1:6" x14ac:dyDescent="0.35">
      <c r="D73" s="243"/>
      <c r="E73" s="243"/>
      <c r="F73" s="243"/>
    </row>
    <row r="74" spans="1:6" ht="18" thickBot="1" x14ac:dyDescent="0.45">
      <c r="A74" s="6" t="s">
        <v>56</v>
      </c>
      <c r="B74" s="5"/>
      <c r="D74" s="243"/>
      <c r="E74" s="243"/>
      <c r="F74" s="243"/>
    </row>
    <row r="75" spans="1:6" ht="15.4" thickBot="1" x14ac:dyDescent="0.4">
      <c r="A75" s="1" t="s">
        <v>26</v>
      </c>
      <c r="B75" s="244" t="s">
        <v>53</v>
      </c>
      <c r="C75" s="221" t="s">
        <v>59</v>
      </c>
      <c r="D75" s="221" t="s">
        <v>60</v>
      </c>
      <c r="E75" s="241"/>
      <c r="F75" s="241"/>
    </row>
    <row r="76" spans="1:6" ht="15.75" thickTop="1" thickBot="1" x14ac:dyDescent="0.4">
      <c r="A76" s="10" t="s">
        <v>4</v>
      </c>
      <c r="B76" s="245">
        <v>-41.5</v>
      </c>
      <c r="C76" s="232">
        <v>-45.589495699307903</v>
      </c>
      <c r="D76" s="223">
        <v>-18.760000000000002</v>
      </c>
      <c r="E76" s="56"/>
      <c r="F76" s="56"/>
    </row>
    <row r="77" spans="1:6" ht="18.399999999999999" thickTop="1" thickBot="1" x14ac:dyDescent="0.4">
      <c r="A77" s="36" t="s">
        <v>29</v>
      </c>
      <c r="B77" s="245">
        <v>-83.6</v>
      </c>
      <c r="C77" s="232">
        <v>-38.626804413895009</v>
      </c>
      <c r="D77" s="223">
        <v>-65.16</v>
      </c>
      <c r="E77" s="56"/>
      <c r="F77" s="56"/>
    </row>
    <row r="78" spans="1:6" ht="15.75" thickTop="1" thickBot="1" x14ac:dyDescent="0.4">
      <c r="A78" s="13" t="s">
        <v>58</v>
      </c>
      <c r="B78" s="257">
        <v>-26.8</v>
      </c>
      <c r="C78" s="238">
        <v>-22.701991085748698</v>
      </c>
      <c r="D78" s="229">
        <v>-28.73</v>
      </c>
      <c r="E78" s="56"/>
      <c r="F78" s="56"/>
    </row>
    <row r="79" spans="1:6" x14ac:dyDescent="0.35">
      <c r="A79" s="14" t="s">
        <v>20</v>
      </c>
      <c r="B79" s="252">
        <v>-152</v>
      </c>
      <c r="C79" s="266">
        <v>-106.9</v>
      </c>
      <c r="D79" s="226">
        <v>-112.65</v>
      </c>
      <c r="E79" s="59"/>
      <c r="F79" s="59"/>
    </row>
    <row r="80" spans="1:6" ht="15" thickBot="1" x14ac:dyDescent="0.4">
      <c r="A80" s="7" t="s">
        <v>21</v>
      </c>
      <c r="B80" s="246">
        <v>-148.19999999999999</v>
      </c>
      <c r="C80" s="263">
        <v>-107.3</v>
      </c>
      <c r="D80" s="224">
        <v>-204.72</v>
      </c>
      <c r="E80" s="61"/>
      <c r="F80" s="61"/>
    </row>
    <row r="81" spans="1:6" ht="15" thickBot="1" x14ac:dyDescent="0.4">
      <c r="A81" s="4" t="s">
        <v>22</v>
      </c>
      <c r="B81" s="248">
        <v>-116.2</v>
      </c>
      <c r="C81" s="264">
        <v>-93.8</v>
      </c>
      <c r="D81" s="225">
        <v>-77.38</v>
      </c>
      <c r="E81" s="61"/>
      <c r="F81" s="61"/>
    </row>
    <row r="82" spans="1:6" ht="15" thickBot="1" x14ac:dyDescent="0.4">
      <c r="A82" s="15" t="s">
        <v>23</v>
      </c>
      <c r="B82" s="253">
        <v>-39.299999999999997</v>
      </c>
      <c r="C82" s="265">
        <v>-51.3</v>
      </c>
      <c r="D82" s="227">
        <v>-53.58</v>
      </c>
      <c r="E82" s="61"/>
      <c r="F82" s="61"/>
    </row>
    <row r="83" spans="1:6" ht="15" thickBot="1" x14ac:dyDescent="0.4">
      <c r="A83" s="33" t="s">
        <v>24</v>
      </c>
      <c r="B83" s="254">
        <v>-303.8</v>
      </c>
      <c r="C83" s="267">
        <v>-252.4</v>
      </c>
      <c r="D83" s="230">
        <v>-335.69</v>
      </c>
      <c r="E83" s="59"/>
      <c r="F83" s="59"/>
    </row>
    <row r="84" spans="1:6" ht="15" thickBot="1" x14ac:dyDescent="0.4">
      <c r="A84" s="32" t="s">
        <v>25</v>
      </c>
      <c r="B84" s="258">
        <v>-24.7</v>
      </c>
      <c r="C84" s="269">
        <v>-16.399999999999999</v>
      </c>
      <c r="D84" s="231">
        <v>-0.39</v>
      </c>
      <c r="E84" s="61"/>
      <c r="F84" s="61"/>
    </row>
    <row r="85" spans="1:6" ht="15.4" thickBot="1" x14ac:dyDescent="0.4">
      <c r="A85" s="8" t="s">
        <v>9</v>
      </c>
      <c r="B85" s="256">
        <v>-480.4</v>
      </c>
      <c r="C85" s="268">
        <v>-375.7</v>
      </c>
      <c r="D85" s="228">
        <v>-448.74</v>
      </c>
      <c r="E85" s="56"/>
      <c r="F85" s="56"/>
    </row>
    <row r="86" spans="1:6" x14ac:dyDescent="0.35">
      <c r="D86" s="262"/>
      <c r="E86" s="261"/>
      <c r="F86" s="261"/>
    </row>
    <row r="87" spans="1:6" ht="16.899999999999999" x14ac:dyDescent="0.35">
      <c r="A87" s="3" t="s">
        <v>15</v>
      </c>
      <c r="D87" s="262"/>
      <c r="E87" s="261"/>
      <c r="F87" s="261"/>
    </row>
    <row r="88" spans="1:6" ht="16.899999999999999" x14ac:dyDescent="0.35">
      <c r="A88" s="3" t="s">
        <v>16</v>
      </c>
      <c r="D88" s="262"/>
      <c r="E88" s="261"/>
      <c r="F88" s="261"/>
    </row>
    <row r="89" spans="1:6" x14ac:dyDescent="0.35">
      <c r="D89" s="262"/>
      <c r="E89" s="261"/>
      <c r="F89" s="261"/>
    </row>
    <row r="90" spans="1:6" x14ac:dyDescent="0.35">
      <c r="D90" s="243"/>
      <c r="E90" s="243"/>
      <c r="F90" s="243"/>
    </row>
    <row r="91" spans="1:6" ht="18" thickBot="1" x14ac:dyDescent="0.45">
      <c r="A91" s="6" t="s">
        <v>57</v>
      </c>
      <c r="B91" s="5"/>
      <c r="D91" s="261"/>
      <c r="E91" s="261"/>
      <c r="F91" s="261"/>
    </row>
    <row r="92" spans="1:6" ht="15.4" thickBot="1" x14ac:dyDescent="0.4">
      <c r="A92" s="1" t="s">
        <v>26</v>
      </c>
      <c r="B92" s="244" t="s">
        <v>53</v>
      </c>
      <c r="C92" s="221" t="s">
        <v>59</v>
      </c>
      <c r="D92" s="221" t="s">
        <v>60</v>
      </c>
      <c r="E92" s="241"/>
      <c r="F92" s="241"/>
    </row>
    <row r="93" spans="1:6" ht="15.75" thickTop="1" thickBot="1" x14ac:dyDescent="0.4">
      <c r="A93" s="10" t="s">
        <v>4</v>
      </c>
      <c r="B93" s="245">
        <v>-41.6</v>
      </c>
      <c r="C93" s="280">
        <v>-45.643999999999998</v>
      </c>
      <c r="D93" s="223">
        <v>-21.19</v>
      </c>
      <c r="E93" s="56"/>
      <c r="F93" s="56"/>
    </row>
    <row r="94" spans="1:6" ht="18.399999999999999" thickTop="1" thickBot="1" x14ac:dyDescent="0.4">
      <c r="A94" s="10" t="s">
        <v>27</v>
      </c>
      <c r="B94" s="245">
        <v>-83.7</v>
      </c>
      <c r="C94" s="280">
        <v>-38.627000000000002</v>
      </c>
      <c r="D94" s="223">
        <v>-65.16</v>
      </c>
      <c r="E94" s="56"/>
      <c r="F94" s="56"/>
    </row>
    <row r="95" spans="1:6" ht="15.75" thickTop="1" thickBot="1" x14ac:dyDescent="0.4">
      <c r="A95" s="13" t="s">
        <v>58</v>
      </c>
      <c r="B95" s="257">
        <v>-26.5</v>
      </c>
      <c r="C95" s="286">
        <v>-24.34</v>
      </c>
      <c r="D95" s="229">
        <v>-38.159999999999997</v>
      </c>
      <c r="E95" s="56"/>
      <c r="F95" s="56"/>
    </row>
    <row r="96" spans="1:6" x14ac:dyDescent="0.35">
      <c r="A96" s="14" t="s">
        <v>20</v>
      </c>
      <c r="B96" s="252">
        <v>-151.80000000000001</v>
      </c>
      <c r="C96" s="287">
        <v>-108.61</v>
      </c>
      <c r="D96" s="226">
        <v>-124.51</v>
      </c>
      <c r="E96" s="59"/>
      <c r="F96" s="59"/>
    </row>
    <row r="97" spans="1:6" ht="15" thickBot="1" x14ac:dyDescent="0.4">
      <c r="A97" s="7" t="s">
        <v>21</v>
      </c>
      <c r="B97" s="246">
        <v>-151.30000000000001</v>
      </c>
      <c r="C97" s="281">
        <v>-120.86499999999999</v>
      </c>
      <c r="D97" s="224">
        <v>-205.61</v>
      </c>
      <c r="E97" s="61"/>
      <c r="F97" s="61"/>
    </row>
    <row r="98" spans="1:6" ht="15" thickBot="1" x14ac:dyDescent="0.4">
      <c r="A98" s="4" t="s">
        <v>22</v>
      </c>
      <c r="B98" s="248">
        <v>-126.3</v>
      </c>
      <c r="C98" s="282">
        <v>-35.020000000000003</v>
      </c>
      <c r="D98" s="225">
        <v>-79.02</v>
      </c>
      <c r="E98" s="61"/>
      <c r="F98" s="61"/>
    </row>
    <row r="99" spans="1:6" ht="15" thickBot="1" x14ac:dyDescent="0.4">
      <c r="A99" s="15" t="s">
        <v>23</v>
      </c>
      <c r="B99" s="253">
        <v>-40.6</v>
      </c>
      <c r="C99" s="283">
        <v>-53.195999999999998</v>
      </c>
      <c r="D99" s="227">
        <v>-66.150000000000006</v>
      </c>
      <c r="E99" s="61"/>
      <c r="F99" s="61"/>
    </row>
    <row r="100" spans="1:6" ht="15" thickBot="1" x14ac:dyDescent="0.4">
      <c r="A100" s="33" t="s">
        <v>24</v>
      </c>
      <c r="B100" s="254">
        <v>-318.10000000000002</v>
      </c>
      <c r="C100" s="284">
        <v>-209.08099999999999</v>
      </c>
      <c r="D100" s="230">
        <v>-350.79</v>
      </c>
      <c r="E100" s="59"/>
      <c r="F100" s="59"/>
    </row>
    <row r="101" spans="1:6" ht="15" thickBot="1" x14ac:dyDescent="0.4">
      <c r="A101" s="32" t="s">
        <v>25</v>
      </c>
      <c r="B101" s="258">
        <v>-27.8</v>
      </c>
      <c r="C101" s="288">
        <v>-16.172000000000001</v>
      </c>
      <c r="D101" s="231">
        <v>-16.079999999999998</v>
      </c>
      <c r="E101" s="61"/>
      <c r="F101" s="61"/>
    </row>
    <row r="102" spans="1:6" ht="15.4" thickBot="1" x14ac:dyDescent="0.4">
      <c r="A102" s="8" t="s">
        <v>10</v>
      </c>
      <c r="B102" s="256">
        <v>-497.7</v>
      </c>
      <c r="C102" s="285">
        <v>-333.863</v>
      </c>
      <c r="D102" s="228">
        <v>-491.39</v>
      </c>
      <c r="E102" s="56"/>
      <c r="F102" s="56"/>
    </row>
    <row r="104" spans="1:6" ht="16.899999999999999" x14ac:dyDescent="0.35">
      <c r="A104" s="3" t="s">
        <v>12</v>
      </c>
    </row>
    <row r="105" spans="1:6" ht="16.899999999999999" x14ac:dyDescent="0.35">
      <c r="A105" s="3" t="s">
        <v>14</v>
      </c>
    </row>
    <row r="107" spans="1:6" s="64" customFormat="1" ht="15" x14ac:dyDescent="0.4">
      <c r="A107" s="62"/>
      <c r="B107" s="63"/>
    </row>
    <row r="108" spans="1:6" s="64" customFormat="1" ht="15" x14ac:dyDescent="0.35">
      <c r="A108" s="54"/>
      <c r="B108" s="241"/>
      <c r="C108" s="241"/>
      <c r="D108" s="65"/>
    </row>
    <row r="109" spans="1:6" s="64" customFormat="1" ht="15" x14ac:dyDescent="0.35">
      <c r="A109" s="54"/>
      <c r="B109" s="56"/>
      <c r="C109" s="56"/>
    </row>
    <row r="110" spans="1:6" s="64" customFormat="1" ht="17.649999999999999" x14ac:dyDescent="0.35">
      <c r="A110" s="57"/>
      <c r="B110" s="56"/>
      <c r="C110" s="56"/>
    </row>
    <row r="111" spans="1:6" s="64" customFormat="1" ht="15" x14ac:dyDescent="0.35">
      <c r="A111" s="54"/>
      <c r="B111" s="56"/>
      <c r="C111" s="56"/>
    </row>
    <row r="112" spans="1:6" s="64" customFormat="1" x14ac:dyDescent="0.35">
      <c r="A112" s="58"/>
      <c r="B112" s="59"/>
      <c r="C112" s="59"/>
      <c r="D112" s="65"/>
    </row>
    <row r="113" spans="1:4" s="64" customFormat="1" x14ac:dyDescent="0.35">
      <c r="A113" s="60"/>
      <c r="B113" s="61"/>
      <c r="C113" s="61"/>
    </row>
    <row r="114" spans="1:4" s="64" customFormat="1" x14ac:dyDescent="0.35">
      <c r="A114" s="60"/>
      <c r="B114" s="61"/>
      <c r="C114" s="61"/>
    </row>
    <row r="115" spans="1:4" s="64" customFormat="1" x14ac:dyDescent="0.35">
      <c r="A115" s="60"/>
      <c r="B115" s="61"/>
      <c r="C115" s="61"/>
    </row>
    <row r="116" spans="1:4" s="64" customFormat="1" x14ac:dyDescent="0.35">
      <c r="A116" s="58"/>
      <c r="B116" s="59"/>
      <c r="C116" s="59"/>
      <c r="D116" s="65"/>
    </row>
    <row r="117" spans="1:4" s="64" customFormat="1" x14ac:dyDescent="0.35">
      <c r="A117" s="60"/>
      <c r="B117" s="61"/>
      <c r="C117" s="61"/>
    </row>
    <row r="118" spans="1:4" s="64" customFormat="1" ht="15" x14ac:dyDescent="0.35">
      <c r="A118" s="54"/>
      <c r="B118" s="56"/>
      <c r="C118" s="56"/>
    </row>
    <row r="119" spans="1:4" s="64" customFormat="1" x14ac:dyDescent="0.35"/>
    <row r="120" spans="1:4" s="64" customFormat="1" x14ac:dyDescent="0.35"/>
    <row r="121" spans="1:4" s="64" customFormat="1" x14ac:dyDescent="0.35"/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zoomScale="115" zoomScaleNormal="115" workbookViewId="0">
      <selection activeCell="C1" sqref="C1:C1048576"/>
    </sheetView>
  </sheetViews>
  <sheetFormatPr defaultColWidth="9" defaultRowHeight="14.65" x14ac:dyDescent="0.35"/>
  <cols>
    <col min="1" max="1" width="43.35546875" style="3" customWidth="1"/>
    <col min="2" max="2" width="12" style="3" customWidth="1"/>
    <col min="3" max="3" width="11.2109375" style="3" customWidth="1"/>
    <col min="4" max="4" width="11.7109375" style="3" customWidth="1"/>
    <col min="5" max="16384" width="9" style="3"/>
  </cols>
  <sheetData>
    <row r="1" spans="1:8" ht="19.899999999999999" x14ac:dyDescent="0.5">
      <c r="A1" s="37" t="s">
        <v>31</v>
      </c>
    </row>
    <row r="3" spans="1:8" ht="18" thickBot="1" x14ac:dyDescent="0.45">
      <c r="A3" s="6" t="s">
        <v>33</v>
      </c>
    </row>
    <row r="4" spans="1:8" ht="15.4" thickBot="1" x14ac:dyDescent="0.4">
      <c r="A4" s="1" t="s">
        <v>26</v>
      </c>
      <c r="B4" s="2" t="s">
        <v>30</v>
      </c>
      <c r="C4" s="2" t="s">
        <v>37</v>
      </c>
      <c r="D4" s="2" t="s">
        <v>45</v>
      </c>
      <c r="E4" s="72" t="s">
        <v>46</v>
      </c>
      <c r="F4" s="72" t="s">
        <v>47</v>
      </c>
    </row>
    <row r="5" spans="1:8" ht="15.75" thickTop="1" thickBot="1" x14ac:dyDescent="0.4">
      <c r="A5" s="10" t="s">
        <v>4</v>
      </c>
      <c r="B5" s="17">
        <v>166.2</v>
      </c>
      <c r="C5" s="50">
        <v>133.9</v>
      </c>
      <c r="D5" s="17">
        <v>4.5</v>
      </c>
      <c r="E5" s="85">
        <v>97.7</v>
      </c>
      <c r="F5" s="74">
        <v>402.4</v>
      </c>
      <c r="H5" s="73"/>
    </row>
    <row r="6" spans="1:8" ht="15.4" thickTop="1" thickBot="1" x14ac:dyDescent="0.4">
      <c r="A6" s="7" t="s">
        <v>0</v>
      </c>
      <c r="B6" s="18">
        <v>120.5</v>
      </c>
      <c r="C6" s="38">
        <v>107.9</v>
      </c>
      <c r="D6" s="18">
        <v>2.9</v>
      </c>
      <c r="E6" s="86">
        <v>41.6</v>
      </c>
      <c r="F6" s="75">
        <v>272.89999999999998</v>
      </c>
      <c r="H6" s="73"/>
    </row>
    <row r="7" spans="1:8" ht="15" thickBot="1" x14ac:dyDescent="0.4">
      <c r="A7" s="4" t="s">
        <v>1</v>
      </c>
      <c r="B7" s="19">
        <v>22.1</v>
      </c>
      <c r="C7" s="39">
        <v>14.1</v>
      </c>
      <c r="D7" s="19">
        <v>0.5</v>
      </c>
      <c r="E7" s="87">
        <v>20.5</v>
      </c>
      <c r="F7" s="75">
        <v>57.2</v>
      </c>
      <c r="H7" s="73"/>
    </row>
    <row r="8" spans="1:8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88" t="s">
        <v>3</v>
      </c>
      <c r="F8" s="76" t="s">
        <v>3</v>
      </c>
      <c r="H8" s="73"/>
    </row>
    <row r="9" spans="1:8" ht="15" thickBot="1" x14ac:dyDescent="0.4">
      <c r="A9" s="9" t="s">
        <v>17</v>
      </c>
      <c r="B9" s="21">
        <v>23.6</v>
      </c>
      <c r="C9" s="41">
        <v>11.9</v>
      </c>
      <c r="D9" s="21">
        <v>1.1000000000000001</v>
      </c>
      <c r="E9" s="89">
        <v>35.6</v>
      </c>
      <c r="F9" s="98">
        <v>72.3</v>
      </c>
      <c r="H9" s="73"/>
    </row>
    <row r="10" spans="1:8" ht="15" x14ac:dyDescent="0.35">
      <c r="A10" s="11" t="s">
        <v>18</v>
      </c>
      <c r="B10" s="22">
        <v>238.4</v>
      </c>
      <c r="C10" s="42">
        <v>243.2</v>
      </c>
      <c r="D10" s="22">
        <v>2</v>
      </c>
      <c r="E10" s="90">
        <v>-11</v>
      </c>
      <c r="F10" s="77">
        <v>472.6</v>
      </c>
      <c r="H10" s="73"/>
    </row>
    <row r="11" spans="1:8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86" t="s">
        <v>3</v>
      </c>
      <c r="F11" s="75" t="s">
        <v>3</v>
      </c>
      <c r="H11" s="73"/>
    </row>
    <row r="12" spans="1:8" ht="15" thickBot="1" x14ac:dyDescent="0.4">
      <c r="A12" s="4" t="s">
        <v>5</v>
      </c>
      <c r="B12" s="20">
        <v>150.4</v>
      </c>
      <c r="C12" s="40">
        <v>138.30000000000001</v>
      </c>
      <c r="D12" s="20">
        <v>10.199999999999999</v>
      </c>
      <c r="E12" s="88">
        <v>-11</v>
      </c>
      <c r="F12" s="76">
        <v>287.89999999999998</v>
      </c>
      <c r="H12" s="73"/>
    </row>
    <row r="13" spans="1:8" ht="15" thickBot="1" x14ac:dyDescent="0.4">
      <c r="A13" s="12" t="s">
        <v>6</v>
      </c>
      <c r="B13" s="23">
        <v>88</v>
      </c>
      <c r="C13" s="43">
        <v>104.9</v>
      </c>
      <c r="D13" s="23">
        <v>-8.3000000000000007</v>
      </c>
      <c r="E13" s="91">
        <v>0</v>
      </c>
      <c r="F13" s="78">
        <v>184.7</v>
      </c>
      <c r="H13" s="73"/>
    </row>
    <row r="14" spans="1:8" ht="18" customHeight="1" thickBot="1" x14ac:dyDescent="0.4">
      <c r="A14" s="13" t="s">
        <v>19</v>
      </c>
      <c r="B14" s="24">
        <v>216.7</v>
      </c>
      <c r="C14" s="44">
        <v>83.7</v>
      </c>
      <c r="D14" s="24">
        <v>-6.2</v>
      </c>
      <c r="E14" s="92">
        <v>12.1</v>
      </c>
      <c r="F14" s="79">
        <v>306.3</v>
      </c>
      <c r="H14" s="73"/>
    </row>
    <row r="15" spans="1:8" ht="15" x14ac:dyDescent="0.35">
      <c r="A15" s="14" t="s">
        <v>20</v>
      </c>
      <c r="B15" s="25">
        <v>621.4</v>
      </c>
      <c r="C15" s="42">
        <v>460.8</v>
      </c>
      <c r="D15" s="25">
        <v>0.2</v>
      </c>
      <c r="E15" s="90">
        <v>98.9</v>
      </c>
      <c r="F15" s="80">
        <v>1181.3</v>
      </c>
      <c r="H15" s="73"/>
    </row>
    <row r="16" spans="1:8" ht="15" thickBot="1" x14ac:dyDescent="0.4">
      <c r="A16" s="7" t="s">
        <v>21</v>
      </c>
      <c r="B16" s="18">
        <v>1220.3</v>
      </c>
      <c r="C16" s="38">
        <v>966.6</v>
      </c>
      <c r="D16" s="18">
        <v>15.3</v>
      </c>
      <c r="E16" s="86">
        <v>259.7</v>
      </c>
      <c r="F16" s="75">
        <v>2462</v>
      </c>
      <c r="H16" s="73"/>
    </row>
    <row r="17" spans="1:8" ht="15" thickBot="1" x14ac:dyDescent="0.4">
      <c r="A17" s="4" t="s">
        <v>22</v>
      </c>
      <c r="B17" s="20">
        <v>1354.6</v>
      </c>
      <c r="C17" s="40">
        <v>855.3</v>
      </c>
      <c r="D17" s="20">
        <v>34.1</v>
      </c>
      <c r="E17" s="88">
        <v>615.6</v>
      </c>
      <c r="F17" s="76">
        <v>2859.6</v>
      </c>
      <c r="H17" s="73"/>
    </row>
    <row r="18" spans="1:8" ht="15" thickBot="1" x14ac:dyDescent="0.4">
      <c r="A18" s="15" t="s">
        <v>23</v>
      </c>
      <c r="B18" s="26">
        <v>594.79999999999995</v>
      </c>
      <c r="C18" s="46">
        <v>480.2</v>
      </c>
      <c r="D18" s="26">
        <v>20.399999999999999</v>
      </c>
      <c r="E18" s="93">
        <v>250.4</v>
      </c>
      <c r="F18" s="81">
        <v>1345.9</v>
      </c>
      <c r="H18" s="73"/>
    </row>
    <row r="19" spans="1:8" ht="15.75" customHeight="1" thickBot="1" x14ac:dyDescent="0.4">
      <c r="A19" s="33" t="s">
        <v>28</v>
      </c>
      <c r="B19" s="30">
        <v>3169.8</v>
      </c>
      <c r="C19" s="47">
        <v>2302.1999999999998</v>
      </c>
      <c r="D19" s="30">
        <v>69.8</v>
      </c>
      <c r="E19" s="94">
        <v>1125.7</v>
      </c>
      <c r="F19" s="83">
        <v>6667.5</v>
      </c>
      <c r="H19" s="73"/>
    </row>
    <row r="20" spans="1:8" ht="15" thickBot="1" x14ac:dyDescent="0.4">
      <c r="A20" s="32" t="s">
        <v>25</v>
      </c>
      <c r="B20" s="31">
        <v>59.6</v>
      </c>
      <c r="C20" s="48">
        <v>24.9</v>
      </c>
      <c r="D20" s="31">
        <v>1.7</v>
      </c>
      <c r="E20" s="95">
        <v>8.6999999999999993</v>
      </c>
      <c r="F20" s="84">
        <v>94.9</v>
      </c>
      <c r="H20" s="73"/>
    </row>
    <row r="21" spans="1:8" ht="15.4" thickBot="1" x14ac:dyDescent="0.4">
      <c r="A21" s="8" t="s">
        <v>10</v>
      </c>
      <c r="B21" s="27">
        <v>3850.8</v>
      </c>
      <c r="C21" s="49">
        <f>SUM(C15,C19,C20)</f>
        <v>2787.9</v>
      </c>
      <c r="D21" s="27">
        <v>71.8</v>
      </c>
      <c r="E21" s="96">
        <v>1233.3</v>
      </c>
      <c r="F21" s="82">
        <v>7943.7</v>
      </c>
      <c r="H21" s="73"/>
    </row>
    <row r="22" spans="1:8" x14ac:dyDescent="0.35">
      <c r="B22" s="29"/>
      <c r="C22" s="35"/>
      <c r="E22" s="71"/>
      <c r="F22" s="73"/>
    </row>
    <row r="23" spans="1:8" ht="16.899999999999999" x14ac:dyDescent="0.35">
      <c r="A23" s="3" t="s">
        <v>11</v>
      </c>
      <c r="C23" s="35"/>
      <c r="E23" s="71"/>
      <c r="F23" s="71"/>
    </row>
    <row r="24" spans="1:8" x14ac:dyDescent="0.35">
      <c r="C24" s="35"/>
      <c r="E24" s="71"/>
      <c r="F24" s="71"/>
    </row>
    <row r="25" spans="1:8" ht="15" thickBot="1" x14ac:dyDescent="0.4">
      <c r="C25" s="35"/>
      <c r="E25" s="71"/>
      <c r="F25" s="71"/>
    </row>
    <row r="26" spans="1:8" ht="18" thickBot="1" x14ac:dyDescent="0.45">
      <c r="A26" s="6" t="s">
        <v>36</v>
      </c>
      <c r="B26" s="5"/>
      <c r="C26" s="35"/>
      <c r="E26" s="70"/>
      <c r="F26" s="70"/>
    </row>
    <row r="27" spans="1:8" ht="15.75" thickTop="1" thickBot="1" x14ac:dyDescent="0.4">
      <c r="A27" s="1" t="s">
        <v>26</v>
      </c>
      <c r="B27" s="2" t="s">
        <v>30</v>
      </c>
      <c r="C27" s="2" t="s">
        <v>37</v>
      </c>
      <c r="D27" s="2" t="s">
        <v>45</v>
      </c>
      <c r="E27" s="72" t="s">
        <v>46</v>
      </c>
      <c r="F27" s="72" t="s">
        <v>47</v>
      </c>
      <c r="H27" s="73"/>
    </row>
    <row r="28" spans="1:8" ht="15.75" thickTop="1" thickBot="1" x14ac:dyDescent="0.4">
      <c r="A28" s="10" t="s">
        <v>4</v>
      </c>
      <c r="B28" s="17">
        <v>35.1</v>
      </c>
      <c r="C28" s="50">
        <v>-11.3</v>
      </c>
      <c r="D28" s="17">
        <v>-310</v>
      </c>
      <c r="E28" s="85">
        <v>-109.1</v>
      </c>
      <c r="F28" s="74">
        <v>-395.2</v>
      </c>
      <c r="H28" s="73"/>
    </row>
    <row r="29" spans="1:8" ht="15.4" thickTop="1" thickBot="1" x14ac:dyDescent="0.4">
      <c r="A29" s="7" t="s">
        <v>0</v>
      </c>
      <c r="B29" s="18">
        <v>68</v>
      </c>
      <c r="C29" s="39">
        <v>61.6</v>
      </c>
      <c r="D29" s="18">
        <v>-62.7</v>
      </c>
      <c r="E29" s="86">
        <v>-16.8</v>
      </c>
      <c r="F29" s="75">
        <v>50.1</v>
      </c>
      <c r="H29" s="73"/>
    </row>
    <row r="30" spans="1:8" ht="15" thickBot="1" x14ac:dyDescent="0.4">
      <c r="A30" s="4" t="s">
        <v>1</v>
      </c>
      <c r="B30" s="19">
        <v>3</v>
      </c>
      <c r="C30" s="39">
        <v>-10.1</v>
      </c>
      <c r="D30" s="19">
        <v>-27.7</v>
      </c>
      <c r="E30" s="86">
        <v>-64.3</v>
      </c>
      <c r="F30" s="75">
        <v>-99.1</v>
      </c>
      <c r="H30" s="73"/>
    </row>
    <row r="31" spans="1:8" ht="15" thickBot="1" x14ac:dyDescent="0.4">
      <c r="A31" s="4" t="s">
        <v>2</v>
      </c>
      <c r="B31" s="20">
        <v>-3.4</v>
      </c>
      <c r="C31" s="39">
        <v>3.1</v>
      </c>
      <c r="D31" s="20">
        <v>-16.100000000000001</v>
      </c>
      <c r="E31" s="86">
        <v>-19.100000000000001</v>
      </c>
      <c r="F31" s="76">
        <v>-35.4</v>
      </c>
      <c r="H31" s="73"/>
    </row>
    <row r="32" spans="1:8" ht="15" thickBot="1" x14ac:dyDescent="0.4">
      <c r="A32" s="9" t="s">
        <v>17</v>
      </c>
      <c r="B32" s="21">
        <v>-32.5</v>
      </c>
      <c r="C32" s="39">
        <v>-65.900000000000006</v>
      </c>
      <c r="D32" s="21">
        <v>-203.6</v>
      </c>
      <c r="E32" s="86">
        <v>-8.9</v>
      </c>
      <c r="F32" s="98">
        <v>-310.89999999999998</v>
      </c>
      <c r="H32" s="73"/>
    </row>
    <row r="33" spans="1:8" ht="15" x14ac:dyDescent="0.35">
      <c r="A33" s="11" t="s">
        <v>18</v>
      </c>
      <c r="B33" s="22">
        <v>48.8</v>
      </c>
      <c r="C33" s="42">
        <v>-21.8</v>
      </c>
      <c r="D33" s="22">
        <v>-224.3</v>
      </c>
      <c r="E33" s="90">
        <v>-124.9</v>
      </c>
      <c r="F33" s="77">
        <v>-322.3</v>
      </c>
      <c r="H33" s="73"/>
    </row>
    <row r="34" spans="1:8" ht="17.25" thickBot="1" x14ac:dyDescent="0.4">
      <c r="A34" s="7" t="s">
        <v>8</v>
      </c>
      <c r="B34" s="18">
        <v>38.6</v>
      </c>
      <c r="C34" s="38">
        <v>3.4769999999999999</v>
      </c>
      <c r="D34" s="18">
        <v>-49.9</v>
      </c>
      <c r="E34" s="86">
        <v>-66.400000000000006</v>
      </c>
      <c r="F34" s="75">
        <v>-74.2</v>
      </c>
      <c r="H34" s="73"/>
    </row>
    <row r="35" spans="1:8" ht="15" thickBot="1" x14ac:dyDescent="0.4">
      <c r="A35" s="4" t="s">
        <v>5</v>
      </c>
      <c r="B35" s="20">
        <v>3.9</v>
      </c>
      <c r="C35" s="40">
        <v>-41.273000000000003</v>
      </c>
      <c r="D35" s="20">
        <v>-156.6</v>
      </c>
      <c r="E35" s="88">
        <v>-60.2</v>
      </c>
      <c r="F35" s="76">
        <v>-254.2</v>
      </c>
      <c r="H35" s="73"/>
    </row>
    <row r="36" spans="1:8" ht="15" thickBot="1" x14ac:dyDescent="0.4">
      <c r="A36" s="12" t="s">
        <v>6</v>
      </c>
      <c r="B36" s="23">
        <v>6.3</v>
      </c>
      <c r="C36" s="43">
        <v>15.95</v>
      </c>
      <c r="D36" s="23">
        <v>-17.8</v>
      </c>
      <c r="E36" s="91">
        <v>1.7</v>
      </c>
      <c r="F36" s="78">
        <v>6.1</v>
      </c>
      <c r="H36" s="73"/>
    </row>
    <row r="37" spans="1:8" ht="15.4" thickBot="1" x14ac:dyDescent="0.4">
      <c r="A37" s="13" t="s">
        <v>19</v>
      </c>
      <c r="B37" s="24">
        <v>-8.9</v>
      </c>
      <c r="C37" s="44">
        <v>-19.989999999999998</v>
      </c>
      <c r="D37" s="24">
        <v>-37.6</v>
      </c>
      <c r="E37" s="92">
        <v>-47.4</v>
      </c>
      <c r="F37" s="79">
        <v>-114</v>
      </c>
      <c r="H37" s="73"/>
    </row>
    <row r="38" spans="1:8" ht="15.4" thickBot="1" x14ac:dyDescent="0.4">
      <c r="A38" s="14" t="s">
        <v>20</v>
      </c>
      <c r="B38" s="25">
        <v>75</v>
      </c>
      <c r="C38" s="50">
        <v>-53.15</v>
      </c>
      <c r="D38" s="25">
        <v>-582</v>
      </c>
      <c r="E38" s="85">
        <v>-281.5</v>
      </c>
      <c r="F38" s="80">
        <v>-831.5</v>
      </c>
      <c r="H38" s="73"/>
    </row>
    <row r="39" spans="1:8" ht="15" thickBot="1" x14ac:dyDescent="0.4">
      <c r="A39" s="7" t="s">
        <v>21</v>
      </c>
      <c r="B39" s="18">
        <v>-105.8</v>
      </c>
      <c r="C39" s="38">
        <v>309.39999999999998</v>
      </c>
      <c r="D39" s="18">
        <v>-177.2</v>
      </c>
      <c r="E39" s="86">
        <v>-368.5</v>
      </c>
      <c r="F39" s="75">
        <v>-960.9</v>
      </c>
      <c r="H39" s="73"/>
    </row>
    <row r="40" spans="1:8" ht="15" thickBot="1" x14ac:dyDescent="0.4">
      <c r="A40" s="4" t="s">
        <v>22</v>
      </c>
      <c r="B40" s="20">
        <v>-28.9</v>
      </c>
      <c r="C40" s="40">
        <v>-150.56899999999999</v>
      </c>
      <c r="D40" s="20">
        <v>-219.2</v>
      </c>
      <c r="E40" s="88">
        <v>-213.8</v>
      </c>
      <c r="F40" s="76">
        <v>-612.5</v>
      </c>
      <c r="H40" s="73"/>
    </row>
    <row r="41" spans="1:8" ht="15" thickBot="1" x14ac:dyDescent="0.4">
      <c r="A41" s="15" t="s">
        <v>23</v>
      </c>
      <c r="B41" s="26">
        <v>-63.2</v>
      </c>
      <c r="C41" s="46">
        <v>-126.389</v>
      </c>
      <c r="D41" s="26">
        <v>-96.3</v>
      </c>
      <c r="E41" s="93">
        <v>-147.80000000000001</v>
      </c>
      <c r="F41" s="81">
        <v>-433.7</v>
      </c>
      <c r="H41" s="73"/>
    </row>
    <row r="42" spans="1:8" ht="15.75" customHeight="1" thickBot="1" x14ac:dyDescent="0.4">
      <c r="A42" s="33" t="s">
        <v>28</v>
      </c>
      <c r="B42" s="30">
        <v>-197.9</v>
      </c>
      <c r="C42" s="47">
        <v>-586.34900000000005</v>
      </c>
      <c r="D42" s="30">
        <v>-492.7</v>
      </c>
      <c r="E42" s="94">
        <v>-730.1</v>
      </c>
      <c r="F42" s="83">
        <v>-2007.1</v>
      </c>
      <c r="H42" s="73"/>
    </row>
    <row r="43" spans="1:8" ht="15" thickBot="1" x14ac:dyDescent="0.4">
      <c r="A43" s="32" t="s">
        <v>25</v>
      </c>
      <c r="B43" s="31">
        <v>-24</v>
      </c>
      <c r="C43" s="48">
        <v>-40.595999999999997</v>
      </c>
      <c r="D43" s="31">
        <v>-53.4</v>
      </c>
      <c r="E43" s="97">
        <v>-40.4</v>
      </c>
      <c r="F43" s="84">
        <v>-158.4</v>
      </c>
      <c r="H43" s="73"/>
    </row>
    <row r="44" spans="1:8" ht="15.4" thickBot="1" x14ac:dyDescent="0.4">
      <c r="A44" s="8" t="s">
        <v>10</v>
      </c>
      <c r="B44" s="27">
        <v>-146.9</v>
      </c>
      <c r="C44" s="49">
        <f>SUM(C38,C42,C43)</f>
        <v>-680.09500000000003</v>
      </c>
      <c r="D44" s="27">
        <v>-1128.0999999999999</v>
      </c>
      <c r="E44" s="96">
        <v>-1052</v>
      </c>
      <c r="F44" s="82">
        <v>-2997</v>
      </c>
      <c r="H44" s="73"/>
    </row>
    <row r="45" spans="1:8" x14ac:dyDescent="0.35">
      <c r="B45" s="29"/>
    </row>
    <row r="46" spans="1:8" ht="16.899999999999999" x14ac:dyDescent="0.35">
      <c r="A46" s="3" t="s">
        <v>12</v>
      </c>
    </row>
    <row r="47" spans="1:8" ht="16.899999999999999" x14ac:dyDescent="0.35">
      <c r="A47" s="3" t="s">
        <v>13</v>
      </c>
    </row>
    <row r="50" spans="1:6" ht="18" thickBot="1" x14ac:dyDescent="0.45">
      <c r="A50" s="6" t="s">
        <v>38</v>
      </c>
      <c r="B50" s="5"/>
      <c r="C50" s="35"/>
    </row>
    <row r="51" spans="1:6" ht="15.4" thickBot="1" x14ac:dyDescent="0.4">
      <c r="A51" s="1" t="s">
        <v>26</v>
      </c>
      <c r="B51" s="2" t="s">
        <v>30</v>
      </c>
      <c r="C51" s="2" t="s">
        <v>37</v>
      </c>
      <c r="D51" s="100" t="s">
        <v>45</v>
      </c>
      <c r="E51" s="100" t="s">
        <v>46</v>
      </c>
      <c r="F51" s="100" t="s">
        <v>48</v>
      </c>
    </row>
    <row r="52" spans="1:6" ht="15.75" thickTop="1" thickBot="1" x14ac:dyDescent="0.4">
      <c r="A52" s="10" t="s">
        <v>4</v>
      </c>
      <c r="B52" s="17">
        <v>35.1</v>
      </c>
      <c r="C52" s="50">
        <v>-11.4</v>
      </c>
      <c r="D52" s="101">
        <v>-373.4</v>
      </c>
      <c r="E52" s="113">
        <v>-114.2</v>
      </c>
      <c r="F52" s="101">
        <v>-463.7</v>
      </c>
    </row>
    <row r="53" spans="1:6" ht="15.4" thickTop="1" thickBot="1" x14ac:dyDescent="0.4">
      <c r="A53" s="7" t="s">
        <v>0</v>
      </c>
      <c r="B53" s="18">
        <v>67.98</v>
      </c>
      <c r="C53" s="39">
        <v>61.6</v>
      </c>
      <c r="D53" s="102">
        <v>-63.13</v>
      </c>
      <c r="E53" s="115">
        <v>-16.8</v>
      </c>
      <c r="F53" s="102">
        <v>49.7</v>
      </c>
    </row>
    <row r="54" spans="1:6" ht="15" thickBot="1" x14ac:dyDescent="0.4">
      <c r="A54" s="4" t="s">
        <v>1</v>
      </c>
      <c r="B54" s="19">
        <v>3</v>
      </c>
      <c r="C54" s="39">
        <v>-10.1</v>
      </c>
      <c r="D54" s="103">
        <v>-27.6</v>
      </c>
      <c r="E54" s="115">
        <v>-64.3</v>
      </c>
      <c r="F54" s="103">
        <v>-99.1</v>
      </c>
    </row>
    <row r="55" spans="1:6" ht="15" thickBot="1" x14ac:dyDescent="0.4">
      <c r="A55" s="4" t="s">
        <v>2</v>
      </c>
      <c r="B55" s="20">
        <v>-3.4</v>
      </c>
      <c r="C55" s="39">
        <v>3.1</v>
      </c>
      <c r="D55" s="103">
        <v>-16.100000000000001</v>
      </c>
      <c r="E55" s="115">
        <v>-19.100000000000001</v>
      </c>
      <c r="F55" s="103">
        <v>-35.5</v>
      </c>
    </row>
    <row r="56" spans="1:6" ht="15" hidden="1" thickBot="1" x14ac:dyDescent="0.4">
      <c r="A56" s="9" t="s">
        <v>17</v>
      </c>
      <c r="B56" s="53">
        <v>-32.5</v>
      </c>
      <c r="C56" s="39">
        <v>65.900000000000006</v>
      </c>
      <c r="D56" s="104">
        <v>-110.5</v>
      </c>
      <c r="E56" s="115">
        <v>-9.6</v>
      </c>
      <c r="F56" s="104">
        <v>-136.1</v>
      </c>
    </row>
    <row r="57" spans="1:6" ht="15" x14ac:dyDescent="0.35">
      <c r="A57" s="11" t="s">
        <v>18</v>
      </c>
      <c r="B57" s="22">
        <v>48.8</v>
      </c>
      <c r="C57" s="42">
        <v>-21.8</v>
      </c>
      <c r="D57" s="105">
        <v>-224.3</v>
      </c>
      <c r="E57" s="117">
        <v>350.7</v>
      </c>
      <c r="F57" s="105">
        <v>153.30000000000001</v>
      </c>
    </row>
    <row r="58" spans="1:6" ht="17.25" thickBot="1" x14ac:dyDescent="0.4">
      <c r="A58" s="7" t="s">
        <v>8</v>
      </c>
      <c r="B58" s="18">
        <v>38.6</v>
      </c>
      <c r="C58" s="38">
        <v>3.4769999999999999</v>
      </c>
      <c r="D58" s="102">
        <v>-49.9</v>
      </c>
      <c r="E58" s="114">
        <v>-66.400000000000006</v>
      </c>
      <c r="F58" s="102">
        <v>-74.2</v>
      </c>
    </row>
    <row r="59" spans="1:6" ht="15" thickBot="1" x14ac:dyDescent="0.4">
      <c r="A59" s="4" t="s">
        <v>5</v>
      </c>
      <c r="B59" s="20">
        <v>3.9</v>
      </c>
      <c r="C59" s="40">
        <v>-41.273000000000003</v>
      </c>
      <c r="D59" s="104">
        <v>-156.6</v>
      </c>
      <c r="E59" s="116">
        <v>-60.2</v>
      </c>
      <c r="F59" s="104">
        <v>-254.2</v>
      </c>
    </row>
    <row r="60" spans="1:6" ht="15" thickBot="1" x14ac:dyDescent="0.4">
      <c r="A60" s="12" t="s">
        <v>6</v>
      </c>
      <c r="B60" s="23">
        <v>6.3</v>
      </c>
      <c r="C60" s="43">
        <v>15.95</v>
      </c>
      <c r="D60" s="106">
        <v>17.8</v>
      </c>
      <c r="E60" s="118">
        <v>477.3</v>
      </c>
      <c r="F60" s="106">
        <v>481.75</v>
      </c>
    </row>
    <row r="61" spans="1:6" ht="15.4" thickBot="1" x14ac:dyDescent="0.4">
      <c r="A61" s="13" t="s">
        <v>19</v>
      </c>
      <c r="B61" s="24">
        <v>-13.57</v>
      </c>
      <c r="C61" s="44">
        <v>-25.5</v>
      </c>
      <c r="D61" s="107">
        <v>-46.2</v>
      </c>
      <c r="E61" s="119">
        <v>-60.8</v>
      </c>
      <c r="F61" s="107">
        <v>-146.1</v>
      </c>
    </row>
    <row r="62" spans="1:6" ht="15.4" thickBot="1" x14ac:dyDescent="0.4">
      <c r="A62" s="14" t="s">
        <v>20</v>
      </c>
      <c r="B62" s="25">
        <v>70.489999999999995</v>
      </c>
      <c r="C62" s="50">
        <v>-58.7</v>
      </c>
      <c r="D62" s="108">
        <v>-643.79999999999995</v>
      </c>
      <c r="E62" s="113">
        <v>175.7</v>
      </c>
      <c r="F62" s="108">
        <v>-456.4</v>
      </c>
    </row>
    <row r="63" spans="1:6" ht="15" thickBot="1" x14ac:dyDescent="0.4">
      <c r="A63" s="7" t="s">
        <v>21</v>
      </c>
      <c r="B63" s="18">
        <v>-109.87</v>
      </c>
      <c r="C63" s="38">
        <v>313.55799999999999</v>
      </c>
      <c r="D63" s="102">
        <v>-195.3</v>
      </c>
      <c r="E63" s="114">
        <v>-417.4</v>
      </c>
      <c r="F63" s="102">
        <v>-1036.0999999999999</v>
      </c>
    </row>
    <row r="64" spans="1:6" ht="15" thickBot="1" x14ac:dyDescent="0.4">
      <c r="A64" s="4" t="s">
        <v>22</v>
      </c>
      <c r="B64" s="20">
        <v>54.4</v>
      </c>
      <c r="C64" s="40">
        <v>-154.86000000000001</v>
      </c>
      <c r="D64" s="104">
        <v>-347.9</v>
      </c>
      <c r="E64" s="116">
        <v>-272.39999999999998</v>
      </c>
      <c r="F64" s="104">
        <v>-720.8</v>
      </c>
    </row>
    <row r="65" spans="1:6" ht="15" thickBot="1" x14ac:dyDescent="0.4">
      <c r="A65" s="15" t="s">
        <v>23</v>
      </c>
      <c r="B65" s="26">
        <v>-66.36</v>
      </c>
      <c r="C65" s="46">
        <v>-132.6</v>
      </c>
      <c r="D65" s="109">
        <v>-152.5</v>
      </c>
      <c r="E65" s="120">
        <v>-182.4</v>
      </c>
      <c r="F65" s="109">
        <v>-533.9</v>
      </c>
    </row>
    <row r="66" spans="1:6" ht="15" thickBot="1" x14ac:dyDescent="0.4">
      <c r="A66" s="33" t="s">
        <v>28</v>
      </c>
      <c r="B66" s="30">
        <v>-121.83</v>
      </c>
      <c r="C66" s="47">
        <v>-600.96</v>
      </c>
      <c r="D66" s="111">
        <v>-695.6</v>
      </c>
      <c r="E66" s="121">
        <v>-872.3</v>
      </c>
      <c r="F66" s="111">
        <v>-2290.6999999999998</v>
      </c>
    </row>
    <row r="67" spans="1:6" ht="15" thickBot="1" x14ac:dyDescent="0.4">
      <c r="A67" s="32" t="s">
        <v>25</v>
      </c>
      <c r="B67" s="31">
        <v>-26.52</v>
      </c>
      <c r="C67" s="48">
        <v>-40.5</v>
      </c>
      <c r="D67" s="112">
        <v>-57.9</v>
      </c>
      <c r="E67" s="122">
        <v>-55.4</v>
      </c>
      <c r="F67" s="112">
        <v>-180.3</v>
      </c>
    </row>
    <row r="68" spans="1:6" ht="15.4" thickBot="1" x14ac:dyDescent="0.4">
      <c r="A68" s="8" t="s">
        <v>10</v>
      </c>
      <c r="B68" s="27">
        <f>SUM(B62,B66,B67)</f>
        <v>-77.86</v>
      </c>
      <c r="C68" s="49">
        <f>SUM(C62,C66,C67)</f>
        <v>-700.16000000000008</v>
      </c>
      <c r="D68" s="110">
        <v>-1397.34</v>
      </c>
      <c r="E68" s="123">
        <v>-752</v>
      </c>
      <c r="F68" s="110">
        <v>2927.4</v>
      </c>
    </row>
    <row r="69" spans="1:6" x14ac:dyDescent="0.35">
      <c r="B69" s="29"/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35</v>
      </c>
      <c r="B74" s="5"/>
    </row>
    <row r="75" spans="1:6" ht="15.4" thickBot="1" x14ac:dyDescent="0.4">
      <c r="A75" s="1" t="s">
        <v>26</v>
      </c>
      <c r="B75" s="2" t="s">
        <v>30</v>
      </c>
      <c r="C75" s="2" t="s">
        <v>37</v>
      </c>
      <c r="D75" s="125" t="s">
        <v>45</v>
      </c>
      <c r="E75" s="125" t="s">
        <v>46</v>
      </c>
      <c r="F75" s="125" t="s">
        <v>47</v>
      </c>
    </row>
    <row r="76" spans="1:6" ht="15.75" thickTop="1" thickBot="1" x14ac:dyDescent="0.4">
      <c r="A76" s="10" t="s">
        <v>4</v>
      </c>
      <c r="B76" s="17">
        <v>83.8</v>
      </c>
      <c r="C76" s="50">
        <v>40.5</v>
      </c>
      <c r="D76" s="127">
        <v>-150.69999999999999</v>
      </c>
      <c r="E76" s="136">
        <v>-31.6</v>
      </c>
      <c r="F76" s="127">
        <v>-58</v>
      </c>
    </row>
    <row r="77" spans="1:6" ht="18.399999999999999" thickTop="1" thickBot="1" x14ac:dyDescent="0.4">
      <c r="A77" s="36" t="s">
        <v>29</v>
      </c>
      <c r="B77" s="17">
        <v>79</v>
      </c>
      <c r="C77" s="50">
        <v>22</v>
      </c>
      <c r="D77" s="127">
        <v>-94.9</v>
      </c>
      <c r="E77" s="136">
        <v>-88.4</v>
      </c>
      <c r="F77" s="127">
        <v>-82.3</v>
      </c>
    </row>
    <row r="78" spans="1:6" ht="15.75" thickTop="1" thickBot="1" x14ac:dyDescent="0.4">
      <c r="A78" s="13" t="s">
        <v>19</v>
      </c>
      <c r="B78" s="28">
        <v>-2.7</v>
      </c>
      <c r="C78" s="51">
        <v>-12.624000000000001</v>
      </c>
      <c r="D78" s="133">
        <v>-31.2</v>
      </c>
      <c r="E78" s="142">
        <v>-40.9</v>
      </c>
      <c r="F78" s="133">
        <v>-87.4</v>
      </c>
    </row>
    <row r="79" spans="1:6" x14ac:dyDescent="0.35">
      <c r="A79" s="14" t="s">
        <v>20</v>
      </c>
      <c r="B79" s="25">
        <v>160.1</v>
      </c>
      <c r="C79" s="45">
        <v>49.9</v>
      </c>
      <c r="D79" s="130">
        <v>-276.8</v>
      </c>
      <c r="E79" s="143">
        <v>-160.9</v>
      </c>
      <c r="F79" s="130">
        <v>-227.7</v>
      </c>
    </row>
    <row r="80" spans="1:6" ht="15" thickBot="1" x14ac:dyDescent="0.4">
      <c r="A80" s="7" t="s">
        <v>21</v>
      </c>
      <c r="B80" s="18">
        <v>-25.6</v>
      </c>
      <c r="C80" s="38">
        <v>-222.19</v>
      </c>
      <c r="D80" s="128">
        <v>-73.5</v>
      </c>
      <c r="E80" s="137">
        <v>-272.3</v>
      </c>
      <c r="F80" s="128">
        <v>-593.6</v>
      </c>
    </row>
    <row r="81" spans="1:6" ht="15" thickBot="1" x14ac:dyDescent="0.4">
      <c r="A81" s="4" t="s">
        <v>22</v>
      </c>
      <c r="B81" s="20">
        <v>6.7</v>
      </c>
      <c r="C81" s="40">
        <v>-110.187</v>
      </c>
      <c r="D81" s="129">
        <v>-168.6</v>
      </c>
      <c r="E81" s="138">
        <v>-163.80000000000001</v>
      </c>
      <c r="F81" s="129">
        <v>-435.9</v>
      </c>
    </row>
    <row r="82" spans="1:6" ht="15" thickBot="1" x14ac:dyDescent="0.4">
      <c r="A82" s="15" t="s">
        <v>23</v>
      </c>
      <c r="B82" s="26">
        <v>-17.5</v>
      </c>
      <c r="C82" s="46">
        <v>-81.99</v>
      </c>
      <c r="D82" s="131">
        <v>-39.299999999999997</v>
      </c>
      <c r="E82" s="139">
        <v>-98.5</v>
      </c>
      <c r="F82" s="131">
        <v>-237.2</v>
      </c>
    </row>
    <row r="83" spans="1:6" ht="15" thickBot="1" x14ac:dyDescent="0.4">
      <c r="A83" s="33" t="s">
        <v>24</v>
      </c>
      <c r="B83" s="30">
        <v>-36.4</v>
      </c>
      <c r="C83" s="47">
        <v>-414.3</v>
      </c>
      <c r="D83" s="134">
        <v>-281.3</v>
      </c>
      <c r="E83" s="140">
        <v>-534.70000000000005</v>
      </c>
      <c r="F83" s="134">
        <v>-1266.8</v>
      </c>
    </row>
    <row r="84" spans="1:6" ht="15" thickBot="1" x14ac:dyDescent="0.4">
      <c r="A84" s="32" t="s">
        <v>25</v>
      </c>
      <c r="B84" s="34">
        <v>-12.2</v>
      </c>
      <c r="C84" s="52">
        <v>-45.195999999999998</v>
      </c>
      <c r="D84" s="135">
        <v>-52.5</v>
      </c>
      <c r="E84" s="144">
        <v>-10.7</v>
      </c>
      <c r="F84" s="135">
        <v>-120.6</v>
      </c>
    </row>
    <row r="85" spans="1:6" ht="15.4" thickBot="1" x14ac:dyDescent="0.4">
      <c r="A85" s="8" t="s">
        <v>9</v>
      </c>
      <c r="B85" s="27">
        <v>111.5</v>
      </c>
      <c r="C85" s="49">
        <v>-409.6</v>
      </c>
      <c r="D85" s="132">
        <v>-610.6</v>
      </c>
      <c r="E85" s="141">
        <v>-706.3</v>
      </c>
      <c r="F85" s="132">
        <v>-1615</v>
      </c>
    </row>
    <row r="86" spans="1:6" x14ac:dyDescent="0.35">
      <c r="D86" s="126"/>
      <c r="E86" s="124"/>
      <c r="F86" s="124"/>
    </row>
    <row r="87" spans="1:6" ht="16.899999999999999" x14ac:dyDescent="0.35">
      <c r="A87" s="3" t="s">
        <v>15</v>
      </c>
      <c r="D87" s="126"/>
      <c r="E87" s="124"/>
      <c r="F87" s="124"/>
    </row>
    <row r="88" spans="1:6" ht="16.899999999999999" x14ac:dyDescent="0.35">
      <c r="A88" s="3" t="s">
        <v>16</v>
      </c>
      <c r="D88" s="126"/>
      <c r="E88" s="124"/>
      <c r="F88" s="124"/>
    </row>
    <row r="89" spans="1:6" x14ac:dyDescent="0.35">
      <c r="D89" s="126"/>
      <c r="E89" s="124"/>
      <c r="F89" s="124"/>
    </row>
    <row r="91" spans="1:6" ht="18" thickBot="1" x14ac:dyDescent="0.45">
      <c r="A91" s="6" t="s">
        <v>34</v>
      </c>
      <c r="B91" s="5"/>
      <c r="D91" s="124"/>
      <c r="E91" s="124"/>
      <c r="F91" s="124"/>
    </row>
    <row r="92" spans="1:6" ht="15.4" thickBot="1" x14ac:dyDescent="0.4">
      <c r="A92" s="1" t="s">
        <v>26</v>
      </c>
      <c r="B92" s="2" t="s">
        <v>30</v>
      </c>
      <c r="C92" s="2" t="s">
        <v>37</v>
      </c>
      <c r="D92" s="125" t="s">
        <v>45</v>
      </c>
      <c r="E92" s="125" t="s">
        <v>46</v>
      </c>
      <c r="F92" s="125" t="s">
        <v>47</v>
      </c>
    </row>
    <row r="93" spans="1:6" ht="15.75" thickTop="1" thickBot="1" x14ac:dyDescent="0.4">
      <c r="A93" s="10" t="s">
        <v>4</v>
      </c>
      <c r="B93" s="17">
        <v>83.8</v>
      </c>
      <c r="C93" s="50">
        <v>40.4</v>
      </c>
      <c r="D93" s="127">
        <v>-150.9</v>
      </c>
      <c r="E93" s="136">
        <v>-31.6</v>
      </c>
      <c r="F93" s="127">
        <v>-58.3</v>
      </c>
    </row>
    <row r="94" spans="1:6" ht="18.399999999999999" thickTop="1" thickBot="1" x14ac:dyDescent="0.4">
      <c r="A94" s="10" t="s">
        <v>27</v>
      </c>
      <c r="B94" s="17">
        <v>79</v>
      </c>
      <c r="C94" s="50">
        <v>22</v>
      </c>
      <c r="D94" s="127">
        <v>-94.9</v>
      </c>
      <c r="E94" s="136">
        <v>387.2</v>
      </c>
      <c r="F94" s="127">
        <v>393.3</v>
      </c>
    </row>
    <row r="95" spans="1:6" ht="15.75" thickTop="1" thickBot="1" x14ac:dyDescent="0.4">
      <c r="A95" s="13" t="s">
        <v>19</v>
      </c>
      <c r="B95" s="28">
        <v>-4.5</v>
      </c>
      <c r="C95" s="51">
        <v>-15.295999999999999</v>
      </c>
      <c r="D95" s="133">
        <v>-34.799999999999997</v>
      </c>
      <c r="E95" s="142">
        <v>-49.4</v>
      </c>
      <c r="F95" s="133">
        <v>-103.9</v>
      </c>
    </row>
    <row r="96" spans="1:6" x14ac:dyDescent="0.35">
      <c r="A96" s="14" t="s">
        <v>20</v>
      </c>
      <c r="B96" s="25">
        <v>158.19999999999999</v>
      </c>
      <c r="C96" s="45">
        <v>47.206000000000003</v>
      </c>
      <c r="D96" s="130">
        <v>-280.60000000000002</v>
      </c>
      <c r="E96" s="143">
        <v>306.2</v>
      </c>
      <c r="F96" s="130">
        <v>231</v>
      </c>
    </row>
    <row r="97" spans="1:6" ht="15" thickBot="1" x14ac:dyDescent="0.4">
      <c r="A97" s="7" t="s">
        <v>21</v>
      </c>
      <c r="B97" s="18">
        <v>-26.2</v>
      </c>
      <c r="C97" s="38">
        <v>-223</v>
      </c>
      <c r="D97" s="128">
        <v>-74.400000000000006</v>
      </c>
      <c r="E97" s="137">
        <v>-307.14</v>
      </c>
      <c r="F97" s="128">
        <v>-631</v>
      </c>
    </row>
    <row r="98" spans="1:6" ht="15" thickBot="1" x14ac:dyDescent="0.4">
      <c r="A98" s="4" t="s">
        <v>22</v>
      </c>
      <c r="B98" s="20">
        <v>90.8</v>
      </c>
      <c r="C98" s="40">
        <v>-112.2</v>
      </c>
      <c r="D98" s="129">
        <v>-296.8</v>
      </c>
      <c r="E98" s="138">
        <v>-217.7</v>
      </c>
      <c r="F98" s="129">
        <v>-535.9</v>
      </c>
    </row>
    <row r="99" spans="1:6" ht="15" thickBot="1" x14ac:dyDescent="0.4">
      <c r="A99" s="15" t="s">
        <v>23</v>
      </c>
      <c r="B99" s="26">
        <v>-18.100000000000001</v>
      </c>
      <c r="C99" s="46">
        <v>-85.677999999999997</v>
      </c>
      <c r="D99" s="131">
        <v>-73.599999999999994</v>
      </c>
      <c r="E99" s="139">
        <v>-110.3</v>
      </c>
      <c r="F99" s="131">
        <v>-287.60000000000002</v>
      </c>
    </row>
    <row r="100" spans="1:6" ht="15" thickBot="1" x14ac:dyDescent="0.4">
      <c r="A100" s="33" t="s">
        <v>24</v>
      </c>
      <c r="B100" s="30">
        <v>46.2</v>
      </c>
      <c r="C100" s="47">
        <v>-420.85</v>
      </c>
      <c r="D100" s="134">
        <v>-444.8</v>
      </c>
      <c r="E100" s="140">
        <v>-635.08000000000004</v>
      </c>
      <c r="F100" s="134">
        <v>-1454.5</v>
      </c>
    </row>
    <row r="101" spans="1:6" ht="15" thickBot="1" x14ac:dyDescent="0.4">
      <c r="A101" s="32" t="s">
        <v>25</v>
      </c>
      <c r="B101" s="34">
        <v>-14.6</v>
      </c>
      <c r="C101" s="52">
        <v>-45.1</v>
      </c>
      <c r="D101" s="135">
        <v>-57</v>
      </c>
      <c r="E101" s="144">
        <v>-14.8</v>
      </c>
      <c r="F101" s="135">
        <v>-131.5</v>
      </c>
    </row>
    <row r="102" spans="1:6" ht="15.4" thickBot="1" x14ac:dyDescent="0.4">
      <c r="A102" s="8" t="s">
        <v>10</v>
      </c>
      <c r="B102" s="27">
        <v>189.8</v>
      </c>
      <c r="C102" s="49">
        <v>-418.74599999999998</v>
      </c>
      <c r="D102" s="132">
        <v>-782.4</v>
      </c>
      <c r="E102" s="141">
        <v>-343.60500000000002</v>
      </c>
      <c r="F102" s="132">
        <v>-1355</v>
      </c>
    </row>
    <row r="104" spans="1:6" ht="16.899999999999999" x14ac:dyDescent="0.35">
      <c r="A104" s="3" t="s">
        <v>12</v>
      </c>
    </row>
    <row r="105" spans="1:6" ht="16.899999999999999" x14ac:dyDescent="0.35">
      <c r="A105" s="3" t="s">
        <v>14</v>
      </c>
    </row>
    <row r="107" spans="1:6" s="64" customFormat="1" ht="15" x14ac:dyDescent="0.4">
      <c r="A107" s="62"/>
      <c r="B107" s="63"/>
    </row>
    <row r="108" spans="1:6" s="64" customFormat="1" ht="15" x14ac:dyDescent="0.35">
      <c r="A108" s="54"/>
      <c r="B108" s="55"/>
      <c r="C108" s="55"/>
      <c r="D108" s="65"/>
    </row>
    <row r="109" spans="1:6" s="64" customFormat="1" ht="15" x14ac:dyDescent="0.35">
      <c r="A109" s="54"/>
      <c r="B109" s="56"/>
      <c r="C109" s="56"/>
    </row>
    <row r="110" spans="1:6" s="64" customFormat="1" ht="17.649999999999999" x14ac:dyDescent="0.35">
      <c r="A110" s="57"/>
      <c r="B110" s="56"/>
      <c r="C110" s="56"/>
    </row>
    <row r="111" spans="1:6" s="64" customFormat="1" ht="15" x14ac:dyDescent="0.35">
      <c r="A111" s="54"/>
      <c r="B111" s="56"/>
      <c r="C111" s="56"/>
    </row>
    <row r="112" spans="1:6" s="64" customFormat="1" x14ac:dyDescent="0.35">
      <c r="A112" s="58"/>
      <c r="B112" s="59"/>
      <c r="C112" s="59"/>
      <c r="D112" s="65"/>
    </row>
    <row r="113" spans="1:4" s="64" customFormat="1" x14ac:dyDescent="0.35">
      <c r="A113" s="60"/>
      <c r="B113" s="61"/>
      <c r="C113" s="61"/>
    </row>
    <row r="114" spans="1:4" s="64" customFormat="1" x14ac:dyDescent="0.35">
      <c r="A114" s="60"/>
      <c r="B114" s="61"/>
      <c r="C114" s="61"/>
    </row>
    <row r="115" spans="1:4" s="64" customFormat="1" x14ac:dyDescent="0.35">
      <c r="A115" s="60"/>
      <c r="B115" s="61"/>
      <c r="C115" s="61"/>
    </row>
    <row r="116" spans="1:4" s="64" customFormat="1" x14ac:dyDescent="0.35">
      <c r="A116" s="58"/>
      <c r="B116" s="59"/>
      <c r="C116" s="59"/>
      <c r="D116" s="65"/>
    </row>
    <row r="117" spans="1:4" s="64" customFormat="1" x14ac:dyDescent="0.35">
      <c r="A117" s="60"/>
      <c r="B117" s="61"/>
      <c r="C117" s="61"/>
    </row>
    <row r="118" spans="1:4" s="64" customFormat="1" ht="15" x14ac:dyDescent="0.35">
      <c r="A118" s="54"/>
      <c r="B118" s="56"/>
      <c r="C118" s="56"/>
    </row>
    <row r="119" spans="1:4" s="64" customFormat="1" x14ac:dyDescent="0.35"/>
    <row r="120" spans="1:4" s="64" customFormat="1" x14ac:dyDescent="0.35"/>
    <row r="121" spans="1:4" s="64" customFormat="1" x14ac:dyDescent="0.35"/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topLeftCell="A22" zoomScale="115" zoomScaleNormal="115" workbookViewId="0">
      <selection activeCell="H38" sqref="H38"/>
    </sheetView>
  </sheetViews>
  <sheetFormatPr defaultColWidth="9" defaultRowHeight="14.65" x14ac:dyDescent="0.35"/>
  <cols>
    <col min="1" max="1" width="43.35546875" style="3" customWidth="1"/>
    <col min="2" max="2" width="12" style="3" customWidth="1"/>
    <col min="3" max="3" width="12.35546875" style="3" customWidth="1"/>
    <col min="4" max="4" width="11.640625" style="3" customWidth="1"/>
    <col min="5" max="16384" width="9" style="3"/>
  </cols>
  <sheetData>
    <row r="1" spans="1:6" ht="19.899999999999999" x14ac:dyDescent="0.5">
      <c r="A1" s="37" t="s">
        <v>32</v>
      </c>
    </row>
    <row r="3" spans="1:6" ht="18" thickBot="1" x14ac:dyDescent="0.45">
      <c r="A3" s="6" t="s">
        <v>33</v>
      </c>
    </row>
    <row r="4" spans="1:6" ht="15.4" thickBot="1" x14ac:dyDescent="0.4">
      <c r="A4" s="1" t="s">
        <v>26</v>
      </c>
      <c r="B4" s="2" t="s">
        <v>30</v>
      </c>
      <c r="C4" s="2" t="s">
        <v>37</v>
      </c>
      <c r="D4" s="2" t="s">
        <v>45</v>
      </c>
      <c r="E4" s="145" t="s">
        <v>46</v>
      </c>
      <c r="F4" s="145" t="s">
        <v>47</v>
      </c>
    </row>
    <row r="5" spans="1:6" ht="15.75" thickTop="1" thickBot="1" x14ac:dyDescent="0.4">
      <c r="A5" s="10" t="s">
        <v>4</v>
      </c>
      <c r="B5" s="17">
        <v>166.2</v>
      </c>
      <c r="C5" s="50">
        <v>133.9</v>
      </c>
      <c r="D5" s="17">
        <v>4.5</v>
      </c>
      <c r="E5" s="159">
        <v>97.7</v>
      </c>
      <c r="F5" s="146">
        <v>402.4</v>
      </c>
    </row>
    <row r="6" spans="1:6" ht="15.4" thickTop="1" thickBot="1" x14ac:dyDescent="0.4">
      <c r="A6" s="7" t="s">
        <v>0</v>
      </c>
      <c r="B6" s="18">
        <v>120.5</v>
      </c>
      <c r="C6" s="38">
        <v>107.9</v>
      </c>
      <c r="D6" s="18">
        <v>2.9</v>
      </c>
      <c r="E6" s="160">
        <v>41.6</v>
      </c>
      <c r="F6" s="147">
        <v>272.89999999999998</v>
      </c>
    </row>
    <row r="7" spans="1:6" ht="15" thickBot="1" x14ac:dyDescent="0.4">
      <c r="A7" s="4" t="s">
        <v>1</v>
      </c>
      <c r="B7" s="19">
        <v>22.1</v>
      </c>
      <c r="C7" s="39">
        <v>14.1</v>
      </c>
      <c r="D7" s="19">
        <v>0.5</v>
      </c>
      <c r="E7" s="161">
        <v>20.5</v>
      </c>
      <c r="F7" s="148">
        <v>57.2</v>
      </c>
    </row>
    <row r="8" spans="1:6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162" t="s">
        <v>3</v>
      </c>
      <c r="F8" s="149" t="s">
        <v>3</v>
      </c>
    </row>
    <row r="9" spans="1:6" ht="15" thickBot="1" x14ac:dyDescent="0.4">
      <c r="A9" s="9" t="s">
        <v>17</v>
      </c>
      <c r="B9" s="21">
        <v>23.6</v>
      </c>
      <c r="C9" s="41">
        <v>11.9</v>
      </c>
      <c r="D9" s="21">
        <v>1.1000000000000001</v>
      </c>
      <c r="E9" s="163">
        <v>35.6</v>
      </c>
      <c r="F9" s="150">
        <v>72.3</v>
      </c>
    </row>
    <row r="10" spans="1:6" ht="15" x14ac:dyDescent="0.35">
      <c r="A10" s="11" t="s">
        <v>18</v>
      </c>
      <c r="B10" s="22">
        <v>238.4</v>
      </c>
      <c r="C10" s="42">
        <v>243.2</v>
      </c>
      <c r="D10" s="22">
        <v>2</v>
      </c>
      <c r="E10" s="164">
        <v>-11</v>
      </c>
      <c r="F10" s="151">
        <v>472.6</v>
      </c>
    </row>
    <row r="11" spans="1:6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160" t="s">
        <v>3</v>
      </c>
      <c r="F11" s="147" t="s">
        <v>3</v>
      </c>
    </row>
    <row r="12" spans="1:6" ht="15" thickBot="1" x14ac:dyDescent="0.4">
      <c r="A12" s="4" t="s">
        <v>5</v>
      </c>
      <c r="B12" s="20">
        <v>150.4</v>
      </c>
      <c r="C12" s="40">
        <v>138.30000000000001</v>
      </c>
      <c r="D12" s="20">
        <v>10.199999999999999</v>
      </c>
      <c r="E12" s="162">
        <v>-11</v>
      </c>
      <c r="F12" s="149">
        <v>287.89999999999998</v>
      </c>
    </row>
    <row r="13" spans="1:6" ht="15" thickBot="1" x14ac:dyDescent="0.4">
      <c r="A13" s="12" t="s">
        <v>6</v>
      </c>
      <c r="B13" s="23">
        <v>88</v>
      </c>
      <c r="C13" s="43">
        <v>104.89</v>
      </c>
      <c r="D13" s="23">
        <v>-8.3000000000000007</v>
      </c>
      <c r="E13" s="165">
        <v>0</v>
      </c>
      <c r="F13" s="152">
        <v>184.7</v>
      </c>
    </row>
    <row r="14" spans="1:6" ht="18" customHeight="1" thickBot="1" x14ac:dyDescent="0.4">
      <c r="A14" s="13" t="s">
        <v>19</v>
      </c>
      <c r="B14" s="24">
        <v>216.7</v>
      </c>
      <c r="C14" s="44">
        <v>83.7</v>
      </c>
      <c r="D14" s="24">
        <v>-6.2</v>
      </c>
      <c r="E14" s="166">
        <v>12.1</v>
      </c>
      <c r="F14" s="153">
        <v>306.3</v>
      </c>
    </row>
    <row r="15" spans="1:6" ht="15" x14ac:dyDescent="0.35">
      <c r="A15" s="14" t="s">
        <v>20</v>
      </c>
      <c r="B15" s="25">
        <v>621.4</v>
      </c>
      <c r="C15" s="42">
        <v>460.8</v>
      </c>
      <c r="D15" s="25">
        <v>0.3</v>
      </c>
      <c r="E15" s="164">
        <v>98.9</v>
      </c>
      <c r="F15" s="154">
        <v>1181.3</v>
      </c>
    </row>
    <row r="16" spans="1:6" ht="15" thickBot="1" x14ac:dyDescent="0.4">
      <c r="A16" s="7" t="s">
        <v>21</v>
      </c>
      <c r="B16" s="18">
        <v>1220.3</v>
      </c>
      <c r="C16" s="38">
        <v>969</v>
      </c>
      <c r="D16" s="18">
        <v>16.5</v>
      </c>
      <c r="E16" s="160">
        <v>260.8</v>
      </c>
      <c r="F16" s="147">
        <v>2466.6</v>
      </c>
    </row>
    <row r="17" spans="1:7" ht="15" thickBot="1" x14ac:dyDescent="0.4">
      <c r="A17" s="4" t="s">
        <v>22</v>
      </c>
      <c r="B17" s="20">
        <v>1354.6</v>
      </c>
      <c r="C17" s="40">
        <v>856.2</v>
      </c>
      <c r="D17" s="20">
        <v>34.6</v>
      </c>
      <c r="E17" s="162">
        <v>616.1</v>
      </c>
      <c r="F17" s="149">
        <v>2861.5</v>
      </c>
    </row>
    <row r="18" spans="1:7" ht="15" thickBot="1" x14ac:dyDescent="0.4">
      <c r="A18" s="15" t="s">
        <v>23</v>
      </c>
      <c r="B18" s="26">
        <v>594.79999999999995</v>
      </c>
      <c r="C18" s="46">
        <v>481.6</v>
      </c>
      <c r="D18" s="26">
        <v>21.1</v>
      </c>
      <c r="E18" s="167">
        <v>251</v>
      </c>
      <c r="F18" s="155">
        <v>1348.5</v>
      </c>
    </row>
    <row r="19" spans="1:7" ht="15.75" customHeight="1" thickBot="1" x14ac:dyDescent="0.4">
      <c r="A19" s="33" t="s">
        <v>28</v>
      </c>
      <c r="B19" s="30">
        <v>3169.8</v>
      </c>
      <c r="C19" s="47">
        <v>2306.8000000000002</v>
      </c>
      <c r="D19" s="30">
        <v>72.099999999999994</v>
      </c>
      <c r="E19" s="168">
        <v>1127.9000000000001</v>
      </c>
      <c r="F19" s="157">
        <v>6676.6</v>
      </c>
    </row>
    <row r="20" spans="1:7" ht="15" thickBot="1" x14ac:dyDescent="0.4">
      <c r="A20" s="32" t="s">
        <v>25</v>
      </c>
      <c r="B20" s="31">
        <v>59.6</v>
      </c>
      <c r="C20" s="48">
        <v>24.9</v>
      </c>
      <c r="D20" s="31">
        <v>1.7</v>
      </c>
      <c r="E20" s="169">
        <v>8.6999999999999993</v>
      </c>
      <c r="F20" s="158">
        <v>94.9</v>
      </c>
    </row>
    <row r="21" spans="1:7" ht="15.4" thickBot="1" x14ac:dyDescent="0.4">
      <c r="A21" s="8" t="s">
        <v>10</v>
      </c>
      <c r="B21" s="27">
        <v>3850.8</v>
      </c>
      <c r="C21" s="49">
        <v>2792.5</v>
      </c>
      <c r="D21" s="27">
        <v>74.099999999999994</v>
      </c>
      <c r="E21" s="170">
        <v>1235.5</v>
      </c>
      <c r="F21" s="156">
        <v>7952.9</v>
      </c>
    </row>
    <row r="22" spans="1:7" x14ac:dyDescent="0.35">
      <c r="B22" s="29"/>
      <c r="C22" s="35"/>
    </row>
    <row r="23" spans="1:7" ht="16.899999999999999" x14ac:dyDescent="0.35">
      <c r="A23" s="3" t="s">
        <v>11</v>
      </c>
      <c r="C23" s="35"/>
    </row>
    <row r="24" spans="1:7" x14ac:dyDescent="0.35">
      <c r="C24" s="35"/>
    </row>
    <row r="25" spans="1:7" x14ac:dyDescent="0.35">
      <c r="C25" s="35"/>
    </row>
    <row r="26" spans="1:7" ht="18" thickBot="1" x14ac:dyDescent="0.45">
      <c r="A26" s="6" t="s">
        <v>36</v>
      </c>
      <c r="B26" s="5"/>
      <c r="C26" s="35"/>
    </row>
    <row r="27" spans="1:7" ht="15.4" thickBot="1" x14ac:dyDescent="0.4">
      <c r="A27" s="1" t="s">
        <v>26</v>
      </c>
      <c r="B27" s="2" t="s">
        <v>30</v>
      </c>
      <c r="C27" s="2" t="s">
        <v>37</v>
      </c>
      <c r="D27" s="2" t="s">
        <v>45</v>
      </c>
      <c r="E27" s="171" t="s">
        <v>46</v>
      </c>
      <c r="F27" s="171" t="s">
        <v>48</v>
      </c>
    </row>
    <row r="28" spans="1:7" ht="15.75" thickTop="1" thickBot="1" x14ac:dyDescent="0.4">
      <c r="A28" s="10" t="s">
        <v>4</v>
      </c>
      <c r="B28" s="17">
        <v>43.3</v>
      </c>
      <c r="C28" s="50">
        <v>-1.2</v>
      </c>
      <c r="D28" s="17">
        <v>-335.5</v>
      </c>
      <c r="E28" s="185">
        <v>-116.1</v>
      </c>
      <c r="F28" s="172">
        <v>-399.6</v>
      </c>
    </row>
    <row r="29" spans="1:7" ht="15.4" thickTop="1" thickBot="1" x14ac:dyDescent="0.4">
      <c r="A29" s="7" t="s">
        <v>0</v>
      </c>
      <c r="B29" s="18">
        <v>67.900000000000006</v>
      </c>
      <c r="C29" s="39">
        <v>60.9</v>
      </c>
      <c r="D29" s="18">
        <v>-62.3</v>
      </c>
      <c r="E29" s="187">
        <v>-16.8</v>
      </c>
      <c r="F29" s="173">
        <v>49.7</v>
      </c>
    </row>
    <row r="30" spans="1:7" ht="15" thickBot="1" x14ac:dyDescent="0.4">
      <c r="A30" s="4" t="s">
        <v>1</v>
      </c>
      <c r="B30" s="19">
        <v>2.2000000000000002</v>
      </c>
      <c r="C30" s="39">
        <v>-9.5</v>
      </c>
      <c r="D30" s="19">
        <v>-27.5</v>
      </c>
      <c r="E30" s="187">
        <v>-67.900000000000006</v>
      </c>
      <c r="F30" s="174">
        <v>-102.7</v>
      </c>
    </row>
    <row r="31" spans="1:7" ht="15" thickBot="1" x14ac:dyDescent="0.4">
      <c r="A31" s="4" t="s">
        <v>2</v>
      </c>
      <c r="B31" s="20">
        <v>-3.4</v>
      </c>
      <c r="C31" s="39">
        <v>3.1</v>
      </c>
      <c r="D31" s="20">
        <v>-16.100000000000001</v>
      </c>
      <c r="E31" s="187">
        <v>-19.100000000000001</v>
      </c>
      <c r="F31" s="175">
        <v>-35.4</v>
      </c>
    </row>
    <row r="32" spans="1:7" ht="15" thickBot="1" x14ac:dyDescent="0.4">
      <c r="A32" s="9" t="s">
        <v>17</v>
      </c>
      <c r="B32" s="21">
        <v>-23.4</v>
      </c>
      <c r="C32" s="39">
        <v>-55.7</v>
      </c>
      <c r="D32" s="21">
        <v>-219.7</v>
      </c>
      <c r="E32" s="187">
        <v>-12.4</v>
      </c>
      <c r="F32" s="176">
        <v>-311.2</v>
      </c>
      <c r="G32" s="242"/>
    </row>
    <row r="33" spans="1:6" ht="15" x14ac:dyDescent="0.35">
      <c r="A33" s="11" t="s">
        <v>18</v>
      </c>
      <c r="B33" s="22">
        <v>48.9</v>
      </c>
      <c r="C33" s="42">
        <v>-22.416</v>
      </c>
      <c r="D33" s="22">
        <v>-224.3</v>
      </c>
      <c r="E33" s="189">
        <v>-124.9</v>
      </c>
      <c r="F33" s="177">
        <v>-322.8</v>
      </c>
    </row>
    <row r="34" spans="1:6" ht="17.25" thickBot="1" x14ac:dyDescent="0.4">
      <c r="A34" s="7" t="s">
        <v>8</v>
      </c>
      <c r="B34" s="18">
        <v>38.6</v>
      </c>
      <c r="C34" s="38">
        <v>3.4769999999999999</v>
      </c>
      <c r="D34" s="18">
        <v>-49.9</v>
      </c>
      <c r="E34" s="186">
        <v>-66.400000000000006</v>
      </c>
      <c r="F34" s="173">
        <v>-74.2</v>
      </c>
    </row>
    <row r="35" spans="1:6" ht="15" thickBot="1" x14ac:dyDescent="0.4">
      <c r="A35" s="4" t="s">
        <v>5</v>
      </c>
      <c r="B35" s="20">
        <v>4</v>
      </c>
      <c r="C35" s="40">
        <v>-41.35</v>
      </c>
      <c r="D35" s="20">
        <v>-156.6</v>
      </c>
      <c r="E35" s="188">
        <v>-60.2</v>
      </c>
      <c r="F35" s="175">
        <v>-254.2</v>
      </c>
    </row>
    <row r="36" spans="1:6" ht="15" thickBot="1" x14ac:dyDescent="0.4">
      <c r="A36" s="12" t="s">
        <v>6</v>
      </c>
      <c r="B36" s="23">
        <v>6.3</v>
      </c>
      <c r="C36" s="43">
        <v>15.462</v>
      </c>
      <c r="D36" s="23">
        <v>-17.8</v>
      </c>
      <c r="E36" s="190">
        <v>1.7</v>
      </c>
      <c r="F36" s="178">
        <v>5.7</v>
      </c>
    </row>
    <row r="37" spans="1:6" ht="15.4" thickBot="1" x14ac:dyDescent="0.4">
      <c r="A37" s="13" t="s">
        <v>19</v>
      </c>
      <c r="B37" s="24">
        <v>-9.1</v>
      </c>
      <c r="C37" s="44">
        <v>-20.349</v>
      </c>
      <c r="D37" s="24">
        <v>-37.700000000000003</v>
      </c>
      <c r="E37" s="191">
        <v>-47.5</v>
      </c>
      <c r="F37" s="179">
        <v>-114.6</v>
      </c>
    </row>
    <row r="38" spans="1:6" ht="15.4" thickBot="1" x14ac:dyDescent="0.4">
      <c r="A38" s="14" t="s">
        <v>20</v>
      </c>
      <c r="B38" s="25">
        <v>82.9</v>
      </c>
      <c r="C38" s="50">
        <v>-43.970999999999997</v>
      </c>
      <c r="D38" s="25">
        <v>-597.5</v>
      </c>
      <c r="E38" s="185">
        <v>-288.5</v>
      </c>
      <c r="F38" s="180">
        <v>-837</v>
      </c>
    </row>
    <row r="39" spans="1:6" ht="15" thickBot="1" x14ac:dyDescent="0.4">
      <c r="A39" s="7" t="s">
        <v>21</v>
      </c>
      <c r="B39" s="18">
        <v>-111.3</v>
      </c>
      <c r="C39" s="38">
        <v>-313.39999999999998</v>
      </c>
      <c r="D39" s="18">
        <v>-179.8</v>
      </c>
      <c r="E39" s="186">
        <v>-370.5</v>
      </c>
      <c r="F39" s="173">
        <v>-975.1</v>
      </c>
    </row>
    <row r="40" spans="1:6" ht="15" thickBot="1" x14ac:dyDescent="0.4">
      <c r="A40" s="4" t="s">
        <v>22</v>
      </c>
      <c r="B40" s="20">
        <v>-31.3</v>
      </c>
      <c r="C40" s="40">
        <v>-152.1</v>
      </c>
      <c r="D40" s="20">
        <v>-220.9</v>
      </c>
      <c r="E40" s="188">
        <v>-215.5</v>
      </c>
      <c r="F40" s="175">
        <v>-619.79999999999995</v>
      </c>
    </row>
    <row r="41" spans="1:6" ht="15" thickBot="1" x14ac:dyDescent="0.4">
      <c r="A41" s="15" t="s">
        <v>23</v>
      </c>
      <c r="B41" s="26">
        <v>-63.7</v>
      </c>
      <c r="C41" s="46">
        <v>-130.96199999999999</v>
      </c>
      <c r="D41" s="26">
        <v>-93.2</v>
      </c>
      <c r="E41" s="192">
        <v>-153</v>
      </c>
      <c r="F41" s="181">
        <v>-440.8</v>
      </c>
    </row>
    <row r="42" spans="1:6" ht="15.75" customHeight="1" thickBot="1" x14ac:dyDescent="0.4">
      <c r="A42" s="33" t="s">
        <v>28</v>
      </c>
      <c r="B42" s="30">
        <v>-206.3</v>
      </c>
      <c r="C42" s="47">
        <v>-596.54</v>
      </c>
      <c r="D42" s="30">
        <v>-493.8</v>
      </c>
      <c r="E42" s="193">
        <v>-739</v>
      </c>
      <c r="F42" s="183">
        <v>-2035.7</v>
      </c>
    </row>
    <row r="43" spans="1:6" ht="15" thickBot="1" x14ac:dyDescent="0.4">
      <c r="A43" s="32" t="s">
        <v>25</v>
      </c>
      <c r="B43" s="31">
        <v>-24.5</v>
      </c>
      <c r="C43" s="48">
        <v>-40.363999999999997</v>
      </c>
      <c r="D43" s="31">
        <v>-52.6</v>
      </c>
      <c r="E43" s="194">
        <v>-42.6</v>
      </c>
      <c r="F43" s="184">
        <v>-160.19999999999999</v>
      </c>
    </row>
    <row r="44" spans="1:6" ht="15.4" thickBot="1" x14ac:dyDescent="0.4">
      <c r="A44" s="8" t="s">
        <v>10</v>
      </c>
      <c r="B44" s="27">
        <v>-148</v>
      </c>
      <c r="C44" s="49">
        <v>-680.9</v>
      </c>
      <c r="D44" s="27">
        <v>-1143.9000000000001</v>
      </c>
      <c r="E44" s="195">
        <v>-1070.0999999999999</v>
      </c>
      <c r="F44" s="182">
        <v>-3032.8</v>
      </c>
    </row>
    <row r="45" spans="1:6" x14ac:dyDescent="0.35">
      <c r="B45" s="29"/>
    </row>
    <row r="46" spans="1:6" ht="16.899999999999999" x14ac:dyDescent="0.35">
      <c r="A46" s="3" t="s">
        <v>12</v>
      </c>
    </row>
    <row r="47" spans="1:6" ht="16.899999999999999" x14ac:dyDescent="0.35">
      <c r="A47" s="3" t="s">
        <v>13</v>
      </c>
    </row>
    <row r="50" spans="1:6" ht="18" thickBot="1" x14ac:dyDescent="0.45">
      <c r="A50" s="6" t="s">
        <v>38</v>
      </c>
      <c r="B50" s="5"/>
      <c r="C50" s="35"/>
    </row>
    <row r="51" spans="1:6" ht="15.4" thickBot="1" x14ac:dyDescent="0.4">
      <c r="A51" s="1" t="s">
        <v>26</v>
      </c>
      <c r="B51" s="2" t="s">
        <v>30</v>
      </c>
      <c r="C51" s="2" t="s">
        <v>37</v>
      </c>
      <c r="D51" s="196" t="s">
        <v>45</v>
      </c>
      <c r="E51" s="196" t="s">
        <v>46</v>
      </c>
      <c r="F51" s="196" t="s">
        <v>48</v>
      </c>
    </row>
    <row r="52" spans="1:6" ht="15.75" thickTop="1" thickBot="1" x14ac:dyDescent="0.4">
      <c r="A52" s="10" t="s">
        <v>4</v>
      </c>
      <c r="B52" s="17">
        <v>43.25</v>
      </c>
      <c r="C52" s="50">
        <v>-1.2410000000000001</v>
      </c>
      <c r="D52" s="197">
        <v>-388.8</v>
      </c>
      <c r="E52" s="209">
        <v>-121.2</v>
      </c>
      <c r="F52" s="197">
        <v>-468</v>
      </c>
    </row>
    <row r="53" spans="1:6" ht="15.4" thickTop="1" thickBot="1" x14ac:dyDescent="0.4">
      <c r="A53" s="7" t="s">
        <v>0</v>
      </c>
      <c r="B53" s="19">
        <v>67.900000000000006</v>
      </c>
      <c r="C53" s="39">
        <v>60.9</v>
      </c>
      <c r="D53" s="199">
        <v>-62.7</v>
      </c>
      <c r="E53" s="211">
        <v>-16.8</v>
      </c>
      <c r="F53" s="199">
        <v>49.3</v>
      </c>
    </row>
    <row r="54" spans="1:6" ht="15" thickBot="1" x14ac:dyDescent="0.4">
      <c r="A54" s="4" t="s">
        <v>1</v>
      </c>
      <c r="B54" s="19">
        <v>2.2000000000000002</v>
      </c>
      <c r="C54" s="39">
        <v>-9.5</v>
      </c>
      <c r="D54" s="199">
        <v>-27.5</v>
      </c>
      <c r="E54" s="211">
        <v>-67.900000000000006</v>
      </c>
      <c r="F54" s="199">
        <v>-102.7</v>
      </c>
    </row>
    <row r="55" spans="1:6" ht="15" thickBot="1" x14ac:dyDescent="0.4">
      <c r="A55" s="4" t="s">
        <v>2</v>
      </c>
      <c r="B55" s="19">
        <v>-3.4</v>
      </c>
      <c r="C55" s="39">
        <v>3.1</v>
      </c>
      <c r="D55" s="199">
        <v>-16.100000000000001</v>
      </c>
      <c r="E55" s="211">
        <v>-19.100000000000001</v>
      </c>
      <c r="F55" s="199">
        <v>-35.5</v>
      </c>
    </row>
    <row r="56" spans="1:6" ht="15" hidden="1" thickBot="1" x14ac:dyDescent="0.4">
      <c r="A56" s="9" t="s">
        <v>17</v>
      </c>
      <c r="B56" s="19">
        <v>-23.4</v>
      </c>
      <c r="C56" s="39">
        <v>-55.7</v>
      </c>
      <c r="D56" s="199">
        <v>-110.2</v>
      </c>
      <c r="E56" s="211">
        <v>-10.4</v>
      </c>
      <c r="F56" s="199">
        <v>-137</v>
      </c>
    </row>
    <row r="57" spans="1:6" ht="15" x14ac:dyDescent="0.35">
      <c r="A57" s="11" t="s">
        <v>18</v>
      </c>
      <c r="B57" s="22">
        <v>48.87</v>
      </c>
      <c r="C57" s="42">
        <v>-22.416</v>
      </c>
      <c r="D57" s="201">
        <v>-224.3</v>
      </c>
      <c r="E57" s="213">
        <v>350.7</v>
      </c>
      <c r="F57" s="201">
        <v>152.80000000000001</v>
      </c>
    </row>
    <row r="58" spans="1:6" ht="17.25" thickBot="1" x14ac:dyDescent="0.4">
      <c r="A58" s="7" t="s">
        <v>8</v>
      </c>
      <c r="B58" s="18">
        <v>38.609000000000002</v>
      </c>
      <c r="C58" s="38">
        <v>3.4769999999999999</v>
      </c>
      <c r="D58" s="198">
        <v>-49.9</v>
      </c>
      <c r="E58" s="210">
        <v>-66.400000000000006</v>
      </c>
      <c r="F58" s="198">
        <v>-74.2</v>
      </c>
    </row>
    <row r="59" spans="1:6" ht="15" thickBot="1" x14ac:dyDescent="0.4">
      <c r="A59" s="4" t="s">
        <v>5</v>
      </c>
      <c r="B59" s="20">
        <v>3.9</v>
      </c>
      <c r="C59" s="40">
        <v>-41.353999999999999</v>
      </c>
      <c r="D59" s="200">
        <v>-156.6</v>
      </c>
      <c r="E59" s="212">
        <v>-60.2</v>
      </c>
      <c r="F59" s="200">
        <v>-254.2</v>
      </c>
    </row>
    <row r="60" spans="1:6" ht="15" thickBot="1" x14ac:dyDescent="0.4">
      <c r="A60" s="12" t="s">
        <v>6</v>
      </c>
      <c r="B60" s="23">
        <v>6.3</v>
      </c>
      <c r="C60" s="43">
        <v>15.462</v>
      </c>
      <c r="D60" s="202">
        <v>-17.8</v>
      </c>
      <c r="E60" s="214">
        <v>477.3</v>
      </c>
      <c r="F60" s="202">
        <v>481.26</v>
      </c>
    </row>
    <row r="61" spans="1:6" ht="15.4" thickBot="1" x14ac:dyDescent="0.4">
      <c r="A61" s="13" t="s">
        <v>19</v>
      </c>
      <c r="B61" s="24">
        <v>-13.784000000000001</v>
      </c>
      <c r="C61" s="44">
        <v>-28.88</v>
      </c>
      <c r="D61" s="203">
        <v>-46.2</v>
      </c>
      <c r="E61" s="215">
        <v>-60.3</v>
      </c>
      <c r="F61" s="203">
        <v>-146.13</v>
      </c>
    </row>
    <row r="62" spans="1:6" ht="15.4" thickBot="1" x14ac:dyDescent="0.4">
      <c r="A62" s="14" t="s">
        <v>20</v>
      </c>
      <c r="B62" s="25">
        <v>78.349999999999994</v>
      </c>
      <c r="C62" s="50">
        <v>-49.536999999999999</v>
      </c>
      <c r="D62" s="204">
        <v>-659.4</v>
      </c>
      <c r="E62" s="209">
        <v>169.2</v>
      </c>
      <c r="F62" s="204">
        <v>-461.32</v>
      </c>
    </row>
    <row r="63" spans="1:6" ht="15" thickBot="1" x14ac:dyDescent="0.4">
      <c r="A63" s="7" t="s">
        <v>21</v>
      </c>
      <c r="B63" s="18">
        <v>-115.465</v>
      </c>
      <c r="C63" s="38">
        <v>-317.59699999999998</v>
      </c>
      <c r="D63" s="198">
        <v>-197.9</v>
      </c>
      <c r="E63" s="210">
        <v>-419.4</v>
      </c>
      <c r="F63" s="198">
        <v>-1050.4000000000001</v>
      </c>
    </row>
    <row r="64" spans="1:6" ht="15" thickBot="1" x14ac:dyDescent="0.4">
      <c r="A64" s="4" t="s">
        <v>22</v>
      </c>
      <c r="B64" s="20">
        <v>52.01</v>
      </c>
      <c r="C64" s="40">
        <v>-156.44399999999999</v>
      </c>
      <c r="D64" s="200">
        <v>-349.5</v>
      </c>
      <c r="E64" s="212">
        <v>-274.10000000000002</v>
      </c>
      <c r="F64" s="200">
        <v>-728</v>
      </c>
    </row>
    <row r="65" spans="1:6" ht="15" thickBot="1" x14ac:dyDescent="0.4">
      <c r="A65" s="15" t="s">
        <v>23</v>
      </c>
      <c r="B65" s="26">
        <v>-66.790999999999997</v>
      </c>
      <c r="C65" s="46">
        <v>-137.18</v>
      </c>
      <c r="D65" s="205">
        <v>-149.32</v>
      </c>
      <c r="E65" s="216">
        <v>-187.7</v>
      </c>
      <c r="F65" s="205">
        <v>-541</v>
      </c>
    </row>
    <row r="66" spans="1:6" ht="15" thickBot="1" x14ac:dyDescent="0.4">
      <c r="A66" s="33" t="s">
        <v>28</v>
      </c>
      <c r="B66" s="30">
        <v>-130.245</v>
      </c>
      <c r="C66" s="47">
        <v>-611.16</v>
      </c>
      <c r="D66" s="207">
        <v>-696.7</v>
      </c>
      <c r="E66" s="217">
        <v>-881.2</v>
      </c>
      <c r="F66" s="207">
        <v>-2319.3000000000002</v>
      </c>
    </row>
    <row r="67" spans="1:6" ht="15" thickBot="1" x14ac:dyDescent="0.4">
      <c r="A67" s="32" t="s">
        <v>25</v>
      </c>
      <c r="B67" s="31">
        <v>-27</v>
      </c>
      <c r="C67" s="48">
        <v>-40.271000000000001</v>
      </c>
      <c r="D67" s="208">
        <v>-57.1</v>
      </c>
      <c r="E67" s="218">
        <v>-57.7</v>
      </c>
      <c r="F67" s="208">
        <v>-182.1</v>
      </c>
    </row>
    <row r="68" spans="1:6" ht="15.4" thickBot="1" x14ac:dyDescent="0.4">
      <c r="A68" s="8" t="s">
        <v>10</v>
      </c>
      <c r="B68" s="27">
        <v>-78.900000000000006</v>
      </c>
      <c r="C68" s="49">
        <f>SUM(C62,C66,C67)</f>
        <v>-700.96799999999996</v>
      </c>
      <c r="D68" s="206">
        <v>-1413.2</v>
      </c>
      <c r="E68" s="219">
        <v>-769.6</v>
      </c>
      <c r="F68" s="206">
        <v>-2962.7</v>
      </c>
    </row>
    <row r="69" spans="1:6" x14ac:dyDescent="0.35">
      <c r="B69" s="29"/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35</v>
      </c>
      <c r="B74" s="5"/>
    </row>
    <row r="75" spans="1:6" ht="15.4" thickBot="1" x14ac:dyDescent="0.4">
      <c r="A75" s="1" t="s">
        <v>26</v>
      </c>
      <c r="B75" s="2" t="s">
        <v>30</v>
      </c>
      <c r="C75" s="2" t="s">
        <v>37</v>
      </c>
      <c r="D75" s="221" t="s">
        <v>45</v>
      </c>
      <c r="E75" s="221" t="s">
        <v>46</v>
      </c>
      <c r="F75" s="221" t="s">
        <v>48</v>
      </c>
    </row>
    <row r="76" spans="1:6" ht="15.75" thickTop="1" thickBot="1" x14ac:dyDescent="0.4">
      <c r="A76" s="10" t="s">
        <v>4</v>
      </c>
      <c r="B76" s="17">
        <v>73.400000000000006</v>
      </c>
      <c r="C76" s="50">
        <v>28.577000000000002</v>
      </c>
      <c r="D76" s="223">
        <v>-187.2</v>
      </c>
      <c r="E76" s="232">
        <v>-109.8</v>
      </c>
      <c r="F76" s="223">
        <v>-195.1</v>
      </c>
    </row>
    <row r="77" spans="1:6" ht="18.399999999999999" thickTop="1" thickBot="1" x14ac:dyDescent="0.4">
      <c r="A77" s="36" t="s">
        <v>29</v>
      </c>
      <c r="B77" s="17">
        <v>78.7</v>
      </c>
      <c r="C77" s="50">
        <v>21.74</v>
      </c>
      <c r="D77" s="223">
        <v>-94.8</v>
      </c>
      <c r="E77" s="232">
        <v>-88.4</v>
      </c>
      <c r="F77" s="223">
        <v>-82.9</v>
      </c>
    </row>
    <row r="78" spans="1:6" ht="15.75" thickTop="1" thickBot="1" x14ac:dyDescent="0.4">
      <c r="A78" s="13" t="s">
        <v>19</v>
      </c>
      <c r="B78" s="28">
        <v>-4.3</v>
      </c>
      <c r="C78" s="51">
        <v>-14.528</v>
      </c>
      <c r="D78" s="229">
        <v>-32.6</v>
      </c>
      <c r="E78" s="238">
        <v>-42.4</v>
      </c>
      <c r="F78" s="229">
        <v>-93.9</v>
      </c>
    </row>
    <row r="79" spans="1:6" x14ac:dyDescent="0.35">
      <c r="A79" s="14" t="s">
        <v>20</v>
      </c>
      <c r="B79" s="25">
        <v>147.69999999999999</v>
      </c>
      <c r="C79" s="45">
        <v>35.789000000000001</v>
      </c>
      <c r="D79" s="226">
        <v>-314.60000000000002</v>
      </c>
      <c r="E79" s="239">
        <v>-240.7</v>
      </c>
      <c r="F79" s="226">
        <v>-371.8</v>
      </c>
    </row>
    <row r="80" spans="1:6" ht="15" thickBot="1" x14ac:dyDescent="0.4">
      <c r="A80" s="7" t="s">
        <v>21</v>
      </c>
      <c r="B80" s="18">
        <v>-83.5</v>
      </c>
      <c r="C80" s="38">
        <v>279.053</v>
      </c>
      <c r="D80" s="224">
        <v>-134.4</v>
      </c>
      <c r="E80" s="233">
        <v>-331.4</v>
      </c>
      <c r="F80" s="224">
        <v>-828.4</v>
      </c>
    </row>
    <row r="81" spans="1:6" ht="15" thickBot="1" x14ac:dyDescent="0.4">
      <c r="A81" s="4" t="s">
        <v>22</v>
      </c>
      <c r="B81" s="20">
        <v>-18.899999999999999</v>
      </c>
      <c r="C81" s="40">
        <v>-134.73500000000001</v>
      </c>
      <c r="D81" s="225">
        <v>-201.1</v>
      </c>
      <c r="E81" s="234">
        <v>-192.3</v>
      </c>
      <c r="F81" s="225">
        <v>-546.9</v>
      </c>
    </row>
    <row r="82" spans="1:6" ht="15" thickBot="1" x14ac:dyDescent="0.4">
      <c r="A82" s="15" t="s">
        <v>23</v>
      </c>
      <c r="B82" s="26">
        <v>-51</v>
      </c>
      <c r="C82" s="46">
        <v>-116.309</v>
      </c>
      <c r="D82" s="227">
        <v>-70.599999999999994</v>
      </c>
      <c r="E82" s="235">
        <v>-131.30000000000001</v>
      </c>
      <c r="F82" s="227">
        <v>-369.2</v>
      </c>
    </row>
    <row r="83" spans="1:6" ht="15" thickBot="1" x14ac:dyDescent="0.4">
      <c r="A83" s="33" t="s">
        <v>24</v>
      </c>
      <c r="B83" s="30">
        <v>-153.4</v>
      </c>
      <c r="C83" s="47">
        <v>-530.03200000000004</v>
      </c>
      <c r="D83" s="230">
        <v>-406.12</v>
      </c>
      <c r="E83" s="236">
        <v>-654.9</v>
      </c>
      <c r="F83" s="230">
        <v>-1744.5</v>
      </c>
    </row>
    <row r="84" spans="1:6" ht="15" thickBot="1" x14ac:dyDescent="0.4">
      <c r="A84" s="32" t="s">
        <v>25</v>
      </c>
      <c r="B84" s="34">
        <v>-14.3</v>
      </c>
      <c r="C84" s="52">
        <v>-45.195999999999998</v>
      </c>
      <c r="D84" s="231">
        <v>-52.8</v>
      </c>
      <c r="E84" s="240">
        <v>-14</v>
      </c>
      <c r="F84" s="231">
        <v>-126.3</v>
      </c>
    </row>
    <row r="85" spans="1:6" ht="15.4" thickBot="1" x14ac:dyDescent="0.4">
      <c r="A85" s="8" t="s">
        <v>9</v>
      </c>
      <c r="B85" s="27">
        <v>-20</v>
      </c>
      <c r="C85" s="49">
        <v>-539.46600000000001</v>
      </c>
      <c r="D85" s="228">
        <v>-773.5</v>
      </c>
      <c r="E85" s="237">
        <v>-909.6</v>
      </c>
      <c r="F85" s="228">
        <v>-2242.6</v>
      </c>
    </row>
    <row r="86" spans="1:6" x14ac:dyDescent="0.35">
      <c r="D86" s="222"/>
      <c r="E86" s="220"/>
      <c r="F86" s="220"/>
    </row>
    <row r="87" spans="1:6" ht="16.899999999999999" x14ac:dyDescent="0.35">
      <c r="A87" s="3" t="s">
        <v>15</v>
      </c>
      <c r="D87" s="222"/>
      <c r="E87" s="220"/>
      <c r="F87" s="220"/>
    </row>
    <row r="88" spans="1:6" ht="16.899999999999999" x14ac:dyDescent="0.35">
      <c r="A88" s="3" t="s">
        <v>16</v>
      </c>
      <c r="D88" s="222"/>
      <c r="E88" s="220"/>
      <c r="F88" s="220"/>
    </row>
    <row r="90" spans="1:6" x14ac:dyDescent="0.35">
      <c r="D90" s="220"/>
      <c r="E90" s="220"/>
      <c r="F90" s="220"/>
    </row>
    <row r="91" spans="1:6" ht="18" thickBot="1" x14ac:dyDescent="0.45">
      <c r="A91" s="6" t="s">
        <v>34</v>
      </c>
      <c r="B91" s="5"/>
      <c r="D91" s="241"/>
      <c r="E91" s="241"/>
      <c r="F91" s="241"/>
    </row>
    <row r="92" spans="1:6" ht="15.4" thickBot="1" x14ac:dyDescent="0.4">
      <c r="A92" s="1" t="s">
        <v>26</v>
      </c>
      <c r="B92" s="2" t="s">
        <v>30</v>
      </c>
      <c r="C92" s="2" t="s">
        <v>37</v>
      </c>
      <c r="D92" s="99" t="s">
        <v>45</v>
      </c>
      <c r="E92" s="99" t="s">
        <v>46</v>
      </c>
      <c r="F92" s="99" t="s">
        <v>48</v>
      </c>
    </row>
    <row r="93" spans="1:6" ht="15.75" thickTop="1" thickBot="1" x14ac:dyDescent="0.4">
      <c r="A93" s="10" t="s">
        <v>4</v>
      </c>
      <c r="B93" s="17">
        <v>73.3</v>
      </c>
      <c r="C93" s="50">
        <v>28.54</v>
      </c>
      <c r="D93" s="223">
        <v>-187.4</v>
      </c>
      <c r="E93" s="232">
        <v>-109.9</v>
      </c>
      <c r="F93" s="223">
        <v>-195.4</v>
      </c>
    </row>
    <row r="94" spans="1:6" ht="18.399999999999999" thickTop="1" thickBot="1" x14ac:dyDescent="0.4">
      <c r="A94" s="10" t="s">
        <v>27</v>
      </c>
      <c r="B94" s="17">
        <v>78.7</v>
      </c>
      <c r="C94" s="50">
        <v>21.74</v>
      </c>
      <c r="D94" s="223">
        <v>-94.84</v>
      </c>
      <c r="E94" s="232">
        <v>387.2</v>
      </c>
      <c r="F94" s="223">
        <v>392.8</v>
      </c>
    </row>
    <row r="95" spans="1:6" ht="15.75" thickTop="1" thickBot="1" x14ac:dyDescent="0.4">
      <c r="A95" s="13" t="s">
        <v>19</v>
      </c>
      <c r="B95" s="28">
        <v>-6.2</v>
      </c>
      <c r="C95" s="51">
        <v>-17.2</v>
      </c>
      <c r="D95" s="229">
        <v>-36.200000000000003</v>
      </c>
      <c r="E95" s="238">
        <v>-50.4</v>
      </c>
      <c r="F95" s="229">
        <v>-110</v>
      </c>
    </row>
    <row r="96" spans="1:6" ht="15" thickBot="1" x14ac:dyDescent="0.4">
      <c r="A96" s="14" t="s">
        <v>20</v>
      </c>
      <c r="B96" s="25">
        <f>SUM(B93:B95)</f>
        <v>145.80000000000001</v>
      </c>
      <c r="C96" s="45">
        <v>33.084000000000003</v>
      </c>
      <c r="D96" s="226">
        <v>-318.5</v>
      </c>
      <c r="E96" s="239">
        <v>227</v>
      </c>
      <c r="F96" s="226">
        <v>87.4</v>
      </c>
    </row>
    <row r="97" spans="1:6" ht="15" thickBot="1" x14ac:dyDescent="0.4">
      <c r="A97" s="7" t="s">
        <v>21</v>
      </c>
      <c r="B97" s="20">
        <v>-84.38</v>
      </c>
      <c r="C97" s="38">
        <v>-279.89400000000001</v>
      </c>
      <c r="D97" s="225">
        <v>-135.4</v>
      </c>
      <c r="E97" s="233">
        <v>-377.4</v>
      </c>
      <c r="F97" s="225">
        <v>-877.03</v>
      </c>
    </row>
    <row r="98" spans="1:6" ht="15" thickBot="1" x14ac:dyDescent="0.4">
      <c r="A98" s="4" t="s">
        <v>22</v>
      </c>
      <c r="B98" s="20">
        <v>65.19</v>
      </c>
      <c r="C98" s="40">
        <v>-136.74100000000001</v>
      </c>
      <c r="D98" s="225">
        <v>-329.2</v>
      </c>
      <c r="E98" s="234">
        <v>-247.4</v>
      </c>
      <c r="F98" s="225">
        <v>-648.20000000000005</v>
      </c>
    </row>
    <row r="99" spans="1:6" ht="15" thickBot="1" x14ac:dyDescent="0.4">
      <c r="A99" s="15" t="s">
        <v>23</v>
      </c>
      <c r="B99" s="20">
        <v>-51.59</v>
      </c>
      <c r="C99" s="46">
        <v>-119.99</v>
      </c>
      <c r="D99" s="225">
        <v>-105</v>
      </c>
      <c r="E99" s="235">
        <v>-149</v>
      </c>
      <c r="F99" s="225">
        <v>-425.6</v>
      </c>
    </row>
    <row r="100" spans="1:6" ht="15" thickBot="1" x14ac:dyDescent="0.4">
      <c r="A100" s="33" t="s">
        <v>24</v>
      </c>
      <c r="B100" s="30">
        <f>SUM(B97:B99)</f>
        <v>-70.78</v>
      </c>
      <c r="C100" s="47">
        <v>-536.56500000000005</v>
      </c>
      <c r="D100" s="230">
        <v>-569.6</v>
      </c>
      <c r="E100" s="236">
        <v>-773.8</v>
      </c>
      <c r="F100" s="230">
        <v>-1950.7</v>
      </c>
    </row>
    <row r="101" spans="1:6" ht="15" thickBot="1" x14ac:dyDescent="0.4">
      <c r="A101" s="32" t="s">
        <v>25</v>
      </c>
      <c r="B101" s="34">
        <v>-16.760000000000002</v>
      </c>
      <c r="C101" s="52">
        <v>-45.1</v>
      </c>
      <c r="D101" s="231">
        <v>-57.3</v>
      </c>
      <c r="E101" s="240">
        <v>-18</v>
      </c>
      <c r="F101" s="231">
        <v>-137.19999999999999</v>
      </c>
    </row>
    <row r="102" spans="1:6" ht="15.4" thickBot="1" x14ac:dyDescent="0.4">
      <c r="A102" s="8" t="s">
        <v>10</v>
      </c>
      <c r="B102" s="27">
        <f>SUM(B96,B100:B101)</f>
        <v>58.260000000000005</v>
      </c>
      <c r="C102" s="49">
        <v>-548.61</v>
      </c>
      <c r="D102" s="228">
        <v>-945.3</v>
      </c>
      <c r="E102" s="237">
        <v>-564.9</v>
      </c>
      <c r="F102" s="228">
        <v>-2000.5</v>
      </c>
    </row>
    <row r="104" spans="1:6" ht="16.899999999999999" x14ac:dyDescent="0.35">
      <c r="A104" s="3" t="s">
        <v>12</v>
      </c>
    </row>
    <row r="105" spans="1:6" ht="16.899999999999999" x14ac:dyDescent="0.35">
      <c r="A105" s="3" t="s">
        <v>14</v>
      </c>
    </row>
    <row r="107" spans="1:6" ht="15" x14ac:dyDescent="0.4">
      <c r="A107" s="6"/>
      <c r="B107" s="5"/>
    </row>
    <row r="108" spans="1:6" ht="15" x14ac:dyDescent="0.35">
      <c r="A108" s="54"/>
      <c r="B108" s="55"/>
      <c r="C108" s="55"/>
    </row>
    <row r="109" spans="1:6" ht="15" x14ac:dyDescent="0.35">
      <c r="A109" s="54"/>
      <c r="B109" s="56"/>
      <c r="C109" s="56"/>
    </row>
    <row r="110" spans="1:6" ht="17.649999999999999" x14ac:dyDescent="0.35">
      <c r="A110" s="57"/>
      <c r="B110" s="56"/>
      <c r="C110" s="56"/>
      <c r="D110" s="16"/>
    </row>
    <row r="111" spans="1:6" ht="15" x14ac:dyDescent="0.35">
      <c r="A111" s="54"/>
      <c r="B111" s="56"/>
      <c r="C111" s="56"/>
    </row>
    <row r="112" spans="1:6" x14ac:dyDescent="0.35">
      <c r="A112" s="58"/>
      <c r="B112" s="59"/>
      <c r="C112" s="59"/>
    </row>
    <row r="113" spans="1:4" x14ac:dyDescent="0.35">
      <c r="A113" s="60"/>
      <c r="B113" s="61"/>
      <c r="C113" s="61"/>
      <c r="D113" s="16"/>
    </row>
    <row r="114" spans="1:4" x14ac:dyDescent="0.35">
      <c r="A114" s="60"/>
      <c r="B114" s="61"/>
      <c r="C114" s="61"/>
    </row>
    <row r="115" spans="1:4" x14ac:dyDescent="0.35">
      <c r="A115" s="60"/>
      <c r="B115" s="61"/>
      <c r="C115" s="61"/>
    </row>
    <row r="116" spans="1:4" x14ac:dyDescent="0.35">
      <c r="A116" s="58"/>
      <c r="B116" s="59"/>
      <c r="C116" s="59"/>
    </row>
    <row r="117" spans="1:4" x14ac:dyDescent="0.35">
      <c r="A117" s="60"/>
      <c r="B117" s="61"/>
      <c r="C117" s="61"/>
      <c r="D117" s="16"/>
    </row>
    <row r="118" spans="1:4" ht="15" x14ac:dyDescent="0.35">
      <c r="A118" s="54"/>
      <c r="B118" s="56"/>
      <c r="C118" s="56"/>
      <c r="D118" s="16"/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topLeftCell="B79" zoomScale="115" zoomScaleNormal="115" workbookViewId="0">
      <selection activeCell="D82" sqref="D82"/>
    </sheetView>
  </sheetViews>
  <sheetFormatPr defaultColWidth="9" defaultRowHeight="14.65" x14ac:dyDescent="0.35"/>
  <cols>
    <col min="1" max="1" width="43.35546875" style="3" customWidth="1"/>
    <col min="2" max="2" width="12" style="3" customWidth="1"/>
    <col min="3" max="3" width="11.640625" style="3" customWidth="1"/>
    <col min="4" max="4" width="11.2109375" style="3" customWidth="1"/>
    <col min="5" max="5" width="10.85546875" style="3" customWidth="1"/>
    <col min="6" max="6" width="10.7109375" style="3" customWidth="1"/>
    <col min="7" max="16384" width="9" style="3"/>
  </cols>
  <sheetData>
    <row r="1" spans="1:6" ht="19.899999999999999" x14ac:dyDescent="0.5">
      <c r="A1" s="37" t="s">
        <v>44</v>
      </c>
    </row>
    <row r="3" spans="1:6" ht="18" thickBot="1" x14ac:dyDescent="0.45">
      <c r="A3" s="6" t="s">
        <v>49</v>
      </c>
    </row>
    <row r="4" spans="1:6" ht="15.4" thickBot="1" x14ac:dyDescent="0.4">
      <c r="A4" s="1" t="s">
        <v>26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</row>
    <row r="5" spans="1:6" ht="15.75" thickTop="1" thickBot="1" x14ac:dyDescent="0.4">
      <c r="A5" s="10" t="s">
        <v>4</v>
      </c>
      <c r="B5" s="17">
        <v>139.30000000000001</v>
      </c>
      <c r="C5" s="50">
        <v>131.69999999999999</v>
      </c>
      <c r="D5" s="17">
        <v>154.5</v>
      </c>
      <c r="E5" s="50">
        <v>234.5</v>
      </c>
      <c r="F5" s="17">
        <v>660</v>
      </c>
    </row>
    <row r="6" spans="1:6" ht="15.4" thickTop="1" thickBot="1" x14ac:dyDescent="0.4">
      <c r="A6" s="7" t="s">
        <v>0</v>
      </c>
      <c r="B6" s="18">
        <v>103.3</v>
      </c>
      <c r="C6" s="38">
        <v>97.4</v>
      </c>
      <c r="D6" s="18">
        <v>93.79</v>
      </c>
      <c r="E6" s="38">
        <v>120.59</v>
      </c>
      <c r="F6" s="18">
        <v>415.1</v>
      </c>
    </row>
    <row r="7" spans="1:6" ht="15" thickBot="1" x14ac:dyDescent="0.4">
      <c r="A7" s="4" t="s">
        <v>1</v>
      </c>
      <c r="B7" s="19">
        <v>19.5</v>
      </c>
      <c r="C7" s="39">
        <v>23.1</v>
      </c>
      <c r="D7" s="19">
        <v>24.8</v>
      </c>
      <c r="E7" s="66">
        <v>35.688000000000002</v>
      </c>
      <c r="F7" s="19">
        <v>103.1</v>
      </c>
    </row>
    <row r="8" spans="1:6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40" t="s">
        <v>3</v>
      </c>
      <c r="F8" s="20">
        <f t="shared" ref="F8" si="0">SUM(B8:E8)</f>
        <v>0</v>
      </c>
    </row>
    <row r="9" spans="1:6" ht="15" thickBot="1" x14ac:dyDescent="0.4">
      <c r="A9" s="9" t="s">
        <v>17</v>
      </c>
      <c r="B9" s="21">
        <v>16.5</v>
      </c>
      <c r="C9" s="41">
        <v>11.2</v>
      </c>
      <c r="D9" s="21">
        <v>35.9</v>
      </c>
      <c r="E9" s="41">
        <v>78.2</v>
      </c>
      <c r="F9" s="21">
        <v>141.80000000000001</v>
      </c>
    </row>
    <row r="10" spans="1:6" ht="15" x14ac:dyDescent="0.35">
      <c r="A10" s="11" t="s">
        <v>18</v>
      </c>
      <c r="B10" s="22">
        <v>190.5</v>
      </c>
      <c r="C10" s="42">
        <v>234.23</v>
      </c>
      <c r="D10" s="22">
        <v>256.3</v>
      </c>
      <c r="E10" s="42">
        <v>284.89999999999998</v>
      </c>
      <c r="F10" s="22">
        <v>965.9</v>
      </c>
    </row>
    <row r="11" spans="1:6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38" t="s">
        <v>3</v>
      </c>
      <c r="F11" s="18" t="s">
        <v>3</v>
      </c>
    </row>
    <row r="12" spans="1:6" ht="15" thickBot="1" x14ac:dyDescent="0.4">
      <c r="A12" s="4" t="s">
        <v>5</v>
      </c>
      <c r="B12" s="20">
        <v>122.8</v>
      </c>
      <c r="C12" s="40">
        <v>151.9</v>
      </c>
      <c r="D12" s="20">
        <v>180.8</v>
      </c>
      <c r="E12" s="40">
        <v>205.07</v>
      </c>
      <c r="F12" s="20">
        <v>660.6</v>
      </c>
    </row>
    <row r="13" spans="1:6" ht="15" thickBot="1" x14ac:dyDescent="0.4">
      <c r="A13" s="12" t="s">
        <v>6</v>
      </c>
      <c r="B13" s="23">
        <v>67.7</v>
      </c>
      <c r="C13" s="43">
        <v>82.2</v>
      </c>
      <c r="D13" s="23">
        <v>75.489999999999995</v>
      </c>
      <c r="E13" s="43">
        <v>79.83</v>
      </c>
      <c r="F13" s="23">
        <v>305.2</v>
      </c>
    </row>
    <row r="14" spans="1:6" ht="18" customHeight="1" thickBot="1" x14ac:dyDescent="0.4">
      <c r="A14" s="13" t="s">
        <v>19</v>
      </c>
      <c r="B14" s="24">
        <v>158.30000000000001</v>
      </c>
      <c r="C14" s="44">
        <v>144.5</v>
      </c>
      <c r="D14" s="24">
        <v>259.41399999999999</v>
      </c>
      <c r="E14" s="44">
        <v>293.94</v>
      </c>
      <c r="F14" s="24">
        <v>856.2</v>
      </c>
    </row>
    <row r="15" spans="1:6" x14ac:dyDescent="0.35">
      <c r="A15" s="14" t="s">
        <v>20</v>
      </c>
      <c r="B15" s="25">
        <v>488.1</v>
      </c>
      <c r="C15" s="45">
        <v>510.4</v>
      </c>
      <c r="D15" s="25">
        <v>670.22</v>
      </c>
      <c r="E15" s="45">
        <v>813.37</v>
      </c>
      <c r="F15" s="25">
        <v>2482.1</v>
      </c>
    </row>
    <row r="16" spans="1:6" ht="15" thickBot="1" x14ac:dyDescent="0.4">
      <c r="A16" s="7" t="s">
        <v>21</v>
      </c>
      <c r="B16" s="18">
        <v>1100.4000000000001</v>
      </c>
      <c r="C16" s="38">
        <v>1023.5</v>
      </c>
      <c r="D16" s="18">
        <v>1601.87</v>
      </c>
      <c r="E16" s="38">
        <v>2629.4</v>
      </c>
      <c r="F16" s="18">
        <v>6355.1</v>
      </c>
    </row>
    <row r="17" spans="1:6" ht="15" thickBot="1" x14ac:dyDescent="0.4">
      <c r="A17" s="4" t="s">
        <v>22</v>
      </c>
      <c r="B17" s="20">
        <v>1290.3</v>
      </c>
      <c r="C17" s="40">
        <v>934.6</v>
      </c>
      <c r="D17" s="20">
        <v>1599.3</v>
      </c>
      <c r="E17" s="40">
        <v>2592.66</v>
      </c>
      <c r="F17" s="20">
        <v>6416.92</v>
      </c>
    </row>
    <row r="18" spans="1:6" ht="15" thickBot="1" x14ac:dyDescent="0.4">
      <c r="A18" s="15" t="s">
        <v>23</v>
      </c>
      <c r="B18" s="26">
        <v>543.1</v>
      </c>
      <c r="C18" s="46">
        <v>514.29999999999995</v>
      </c>
      <c r="D18" s="26">
        <v>805.57</v>
      </c>
      <c r="E18" s="46">
        <v>1374.29</v>
      </c>
      <c r="F18" s="26">
        <v>3237.2</v>
      </c>
    </row>
    <row r="19" spans="1:6" ht="15.75" customHeight="1" thickBot="1" x14ac:dyDescent="0.4">
      <c r="A19" s="33" t="s">
        <v>28</v>
      </c>
      <c r="B19" s="30">
        <v>2933.8</v>
      </c>
      <c r="C19" s="47">
        <v>2472.4</v>
      </c>
      <c r="D19" s="30">
        <v>4006.7649999999999</v>
      </c>
      <c r="E19" s="47">
        <v>6596.41</v>
      </c>
      <c r="F19" s="30">
        <v>16009.3</v>
      </c>
    </row>
    <row r="20" spans="1:6" ht="15" thickBot="1" x14ac:dyDescent="0.4">
      <c r="A20" s="32" t="s">
        <v>25</v>
      </c>
      <c r="B20" s="31">
        <v>153</v>
      </c>
      <c r="C20" s="48">
        <v>118.8</v>
      </c>
      <c r="D20" s="31">
        <v>68</v>
      </c>
      <c r="E20" s="48">
        <v>96.88</v>
      </c>
      <c r="F20" s="31">
        <v>436.7</v>
      </c>
    </row>
    <row r="21" spans="1:6" ht="15.4" thickBot="1" x14ac:dyDescent="0.4">
      <c r="A21" s="8" t="s">
        <v>10</v>
      </c>
      <c r="B21" s="27">
        <v>3574.8</v>
      </c>
      <c r="C21" s="49">
        <v>3101.6</v>
      </c>
      <c r="D21" s="27">
        <v>4744.8999999999996</v>
      </c>
      <c r="E21" s="49">
        <v>7506.6</v>
      </c>
      <c r="F21" s="27">
        <v>18928.096000000001</v>
      </c>
    </row>
    <row r="22" spans="1:6" x14ac:dyDescent="0.35">
      <c r="B22" s="29"/>
      <c r="C22" s="35"/>
    </row>
    <row r="23" spans="1:6" ht="16.899999999999999" x14ac:dyDescent="0.35">
      <c r="A23" s="3" t="s">
        <v>11</v>
      </c>
      <c r="C23" s="35"/>
    </row>
    <row r="24" spans="1:6" x14ac:dyDescent="0.35">
      <c r="C24" s="35"/>
    </row>
    <row r="25" spans="1:6" x14ac:dyDescent="0.35">
      <c r="C25" s="35"/>
    </row>
    <row r="26" spans="1:6" ht="18" thickBot="1" x14ac:dyDescent="0.45">
      <c r="A26" s="6" t="s">
        <v>50</v>
      </c>
      <c r="B26" s="5"/>
      <c r="C26" s="35"/>
    </row>
    <row r="27" spans="1:6" ht="15.4" thickBot="1" x14ac:dyDescent="0.4">
      <c r="A27" s="1" t="s">
        <v>26</v>
      </c>
      <c r="B27" s="2" t="s">
        <v>39</v>
      </c>
      <c r="C27" s="2" t="s">
        <v>40</v>
      </c>
      <c r="D27" s="2" t="s">
        <v>41</v>
      </c>
      <c r="E27" s="2" t="s">
        <v>42</v>
      </c>
      <c r="F27" s="2" t="s">
        <v>43</v>
      </c>
    </row>
    <row r="28" spans="1:6" ht="15.75" thickTop="1" thickBot="1" x14ac:dyDescent="0.4">
      <c r="A28" s="10" t="s">
        <v>4</v>
      </c>
      <c r="B28" s="17">
        <v>69.2</v>
      </c>
      <c r="C28" s="50">
        <v>65.3</v>
      </c>
      <c r="D28" s="17">
        <v>92.84</v>
      </c>
      <c r="E28" s="50">
        <v>224.45</v>
      </c>
      <c r="F28" s="17">
        <f>SUM(B28:E28)</f>
        <v>451.78999999999996</v>
      </c>
    </row>
    <row r="29" spans="1:6" ht="15.4" thickTop="1" thickBot="1" x14ac:dyDescent="0.4">
      <c r="A29" s="7" t="s">
        <v>0</v>
      </c>
      <c r="B29" s="18">
        <v>74</v>
      </c>
      <c r="C29" s="39">
        <v>75.599999999999994</v>
      </c>
      <c r="D29" s="18">
        <v>73.39</v>
      </c>
      <c r="E29" s="39">
        <v>103.2</v>
      </c>
      <c r="F29" s="18">
        <f t="shared" ref="F29:F44" si="1">SUM(B29:E29)</f>
        <v>326.19</v>
      </c>
    </row>
    <row r="30" spans="1:6" ht="15" thickBot="1" x14ac:dyDescent="0.4">
      <c r="A30" s="4" t="s">
        <v>1</v>
      </c>
      <c r="B30" s="19">
        <v>-1.3</v>
      </c>
      <c r="C30" s="66">
        <v>1</v>
      </c>
      <c r="D30" s="67">
        <v>6.53</v>
      </c>
      <c r="E30" s="66">
        <v>48.4</v>
      </c>
      <c r="F30" s="67">
        <f t="shared" si="1"/>
        <v>54.629999999999995</v>
      </c>
    </row>
    <row r="31" spans="1:6" ht="15" thickBot="1" x14ac:dyDescent="0.4">
      <c r="A31" s="4" t="s">
        <v>2</v>
      </c>
      <c r="B31" s="20">
        <v>-0.9</v>
      </c>
      <c r="C31" s="39">
        <v>18.7</v>
      </c>
      <c r="D31" s="20">
        <v>-0.7</v>
      </c>
      <c r="E31" s="66">
        <v>-7.09</v>
      </c>
      <c r="F31" s="20">
        <f t="shared" si="1"/>
        <v>10.010000000000002</v>
      </c>
    </row>
    <row r="32" spans="1:6" ht="15" thickBot="1" x14ac:dyDescent="0.4">
      <c r="A32" s="9" t="s">
        <v>17</v>
      </c>
      <c r="B32" s="21">
        <v>-2.7</v>
      </c>
      <c r="C32" s="66">
        <v>-30</v>
      </c>
      <c r="D32" s="21">
        <v>13.6</v>
      </c>
      <c r="E32" s="66">
        <v>80</v>
      </c>
      <c r="F32" s="21">
        <f t="shared" si="1"/>
        <v>60.9</v>
      </c>
    </row>
    <row r="33" spans="1:6" ht="15" x14ac:dyDescent="0.35">
      <c r="A33" s="11" t="s">
        <v>18</v>
      </c>
      <c r="B33" s="22">
        <v>47</v>
      </c>
      <c r="C33" s="42">
        <v>59.4</v>
      </c>
      <c r="D33" s="22">
        <v>101.5</v>
      </c>
      <c r="E33" s="42">
        <v>158.084</v>
      </c>
      <c r="F33" s="22">
        <f t="shared" si="1"/>
        <v>365.98400000000004</v>
      </c>
    </row>
    <row r="34" spans="1:6" ht="17.25" thickBot="1" x14ac:dyDescent="0.4">
      <c r="A34" s="7" t="s">
        <v>8</v>
      </c>
      <c r="B34" s="18">
        <v>26.2</v>
      </c>
      <c r="C34" s="38">
        <v>27.8</v>
      </c>
      <c r="D34" s="18">
        <v>65.858999999999995</v>
      </c>
      <c r="E34" s="38">
        <v>82.731999999999999</v>
      </c>
      <c r="F34" s="18">
        <f t="shared" si="1"/>
        <v>202.59100000000001</v>
      </c>
    </row>
    <row r="35" spans="1:6" ht="15" thickBot="1" x14ac:dyDescent="0.4">
      <c r="A35" s="4" t="s">
        <v>5</v>
      </c>
      <c r="B35" s="20">
        <v>12.2</v>
      </c>
      <c r="C35" s="40">
        <v>18</v>
      </c>
      <c r="D35" s="20">
        <v>30.495000000000001</v>
      </c>
      <c r="E35" s="40">
        <v>59.76</v>
      </c>
      <c r="F35" s="20">
        <f t="shared" si="1"/>
        <v>120.455</v>
      </c>
    </row>
    <row r="36" spans="1:6" ht="15" thickBot="1" x14ac:dyDescent="0.4">
      <c r="A36" s="12" t="s">
        <v>6</v>
      </c>
      <c r="B36" s="23">
        <v>8.6</v>
      </c>
      <c r="C36" s="43">
        <v>13.6</v>
      </c>
      <c r="D36" s="23">
        <v>5.16</v>
      </c>
      <c r="E36" s="43">
        <v>15.85</v>
      </c>
      <c r="F36" s="23">
        <v>42.9</v>
      </c>
    </row>
    <row r="37" spans="1:6" ht="15.4" thickBot="1" x14ac:dyDescent="0.4">
      <c r="A37" s="13" t="s">
        <v>19</v>
      </c>
      <c r="B37" s="24">
        <v>-4.8</v>
      </c>
      <c r="C37" s="44">
        <v>-5.6</v>
      </c>
      <c r="D37" s="24">
        <v>15.32</v>
      </c>
      <c r="E37" s="44">
        <v>50.77</v>
      </c>
      <c r="F37" s="24">
        <f t="shared" si="1"/>
        <v>55.690000000000005</v>
      </c>
    </row>
    <row r="38" spans="1:6" ht="15.4" thickBot="1" x14ac:dyDescent="0.4">
      <c r="A38" s="14" t="s">
        <v>20</v>
      </c>
      <c r="B38" s="25">
        <v>111.4</v>
      </c>
      <c r="C38" s="50">
        <v>119.1</v>
      </c>
      <c r="D38" s="25">
        <v>209.68</v>
      </c>
      <c r="E38" s="50">
        <v>433.31299999999999</v>
      </c>
      <c r="F38" s="25">
        <f t="shared" si="1"/>
        <v>873.49299999999994</v>
      </c>
    </row>
    <row r="39" spans="1:6" ht="15" thickBot="1" x14ac:dyDescent="0.4">
      <c r="A39" s="7" t="s">
        <v>21</v>
      </c>
      <c r="B39" s="18">
        <v>-62.8</v>
      </c>
      <c r="C39" s="38">
        <v>-121.1</v>
      </c>
      <c r="D39" s="18">
        <v>-47.53</v>
      </c>
      <c r="E39" s="38">
        <v>289.89999999999998</v>
      </c>
      <c r="F39" s="18">
        <f t="shared" si="1"/>
        <v>58.47</v>
      </c>
    </row>
    <row r="40" spans="1:6" ht="15" thickBot="1" x14ac:dyDescent="0.4">
      <c r="A40" s="4" t="s">
        <v>22</v>
      </c>
      <c r="B40" s="20">
        <v>-32.700000000000003</v>
      </c>
      <c r="C40" s="40">
        <v>-86.9</v>
      </c>
      <c r="D40" s="20">
        <v>12.5</v>
      </c>
      <c r="E40" s="40">
        <v>208.95</v>
      </c>
      <c r="F40" s="20">
        <f t="shared" si="1"/>
        <v>101.84999999999998</v>
      </c>
    </row>
    <row r="41" spans="1:6" ht="15" thickBot="1" x14ac:dyDescent="0.4">
      <c r="A41" s="15" t="s">
        <v>23</v>
      </c>
      <c r="B41" s="26">
        <v>-60.5</v>
      </c>
      <c r="C41" s="46">
        <v>-92.1</v>
      </c>
      <c r="D41" s="26">
        <v>-47.616</v>
      </c>
      <c r="E41" s="46">
        <v>171.64</v>
      </c>
      <c r="F41" s="26">
        <f t="shared" si="1"/>
        <v>-28.576000000000022</v>
      </c>
    </row>
    <row r="42" spans="1:6" ht="15.75" customHeight="1" thickBot="1" x14ac:dyDescent="0.4">
      <c r="A42" s="33" t="s">
        <v>28</v>
      </c>
      <c r="B42" s="30">
        <v>-156</v>
      </c>
      <c r="C42" s="47">
        <v>-300.10000000000002</v>
      </c>
      <c r="D42" s="30">
        <v>-82.64</v>
      </c>
      <c r="E42" s="47">
        <v>670.52300000000002</v>
      </c>
      <c r="F42" s="30">
        <f t="shared" si="1"/>
        <v>131.78300000000002</v>
      </c>
    </row>
    <row r="43" spans="1:6" ht="15" thickBot="1" x14ac:dyDescent="0.4">
      <c r="A43" s="32" t="s">
        <v>25</v>
      </c>
      <c r="B43" s="31">
        <v>-38.6</v>
      </c>
      <c r="C43" s="48">
        <v>-37.4</v>
      </c>
      <c r="D43" s="31">
        <v>-24.73</v>
      </c>
      <c r="E43" s="48">
        <v>-11.03</v>
      </c>
      <c r="F43" s="31">
        <f t="shared" si="1"/>
        <v>-111.76</v>
      </c>
    </row>
    <row r="44" spans="1:6" ht="15.4" thickBot="1" x14ac:dyDescent="0.4">
      <c r="A44" s="8" t="s">
        <v>10</v>
      </c>
      <c r="B44" s="27">
        <v>-83.1</v>
      </c>
      <c r="C44" s="49">
        <v>-218.5</v>
      </c>
      <c r="D44" s="27">
        <v>102.31</v>
      </c>
      <c r="E44" s="49">
        <v>1092.8</v>
      </c>
      <c r="F44" s="27">
        <f t="shared" si="1"/>
        <v>893.51</v>
      </c>
    </row>
    <row r="45" spans="1:6" x14ac:dyDescent="0.35">
      <c r="B45" s="29"/>
    </row>
    <row r="46" spans="1:6" ht="16.899999999999999" x14ac:dyDescent="0.35">
      <c r="A46" s="3" t="s">
        <v>12</v>
      </c>
    </row>
    <row r="47" spans="1:6" ht="16.899999999999999" x14ac:dyDescent="0.35">
      <c r="A47" s="3" t="s">
        <v>13</v>
      </c>
    </row>
    <row r="48" spans="1:6" x14ac:dyDescent="0.35">
      <c r="A48" s="29"/>
      <c r="B48" s="29"/>
      <c r="C48" s="29"/>
    </row>
    <row r="49" spans="1:8" x14ac:dyDescent="0.35">
      <c r="A49" s="29"/>
      <c r="B49" s="29"/>
      <c r="C49" s="29"/>
    </row>
    <row r="50" spans="1:8" ht="18" thickBot="1" x14ac:dyDescent="0.45">
      <c r="A50" s="6" t="s">
        <v>38</v>
      </c>
      <c r="B50" s="68"/>
      <c r="C50" s="35"/>
    </row>
    <row r="51" spans="1:8" ht="15.4" thickBot="1" x14ac:dyDescent="0.4">
      <c r="A51" s="1" t="s">
        <v>26</v>
      </c>
      <c r="B51" s="2" t="s">
        <v>39</v>
      </c>
      <c r="C51" s="2" t="s">
        <v>40</v>
      </c>
      <c r="D51" s="2" t="s">
        <v>41</v>
      </c>
      <c r="E51" s="2" t="s">
        <v>42</v>
      </c>
      <c r="F51" s="2" t="s">
        <v>43</v>
      </c>
    </row>
    <row r="52" spans="1:8" ht="15.75" thickTop="1" thickBot="1" x14ac:dyDescent="0.4">
      <c r="A52" s="10" t="s">
        <v>4</v>
      </c>
      <c r="B52" s="17">
        <v>69.13</v>
      </c>
      <c r="C52" s="50">
        <v>65.260000000000005</v>
      </c>
      <c r="D52" s="17">
        <v>92.8</v>
      </c>
      <c r="E52" s="50">
        <v>215.6</v>
      </c>
      <c r="F52" s="17">
        <v>442.8</v>
      </c>
    </row>
    <row r="53" spans="1:8" ht="15.4" thickTop="1" thickBot="1" x14ac:dyDescent="0.4">
      <c r="A53" s="7" t="s">
        <v>0</v>
      </c>
      <c r="B53" s="67">
        <v>74</v>
      </c>
      <c r="C53" s="66">
        <v>75.613</v>
      </c>
      <c r="D53" s="67">
        <v>73.39</v>
      </c>
      <c r="E53" s="66">
        <v>103.2</v>
      </c>
      <c r="F53" s="67">
        <v>326.23</v>
      </c>
    </row>
    <row r="54" spans="1:8" ht="15" thickBot="1" x14ac:dyDescent="0.4">
      <c r="A54" s="4" t="s">
        <v>1</v>
      </c>
      <c r="B54" s="19">
        <v>-1.3</v>
      </c>
      <c r="C54" s="66">
        <v>0.96</v>
      </c>
      <c r="D54" s="19">
        <v>6.5</v>
      </c>
      <c r="E54" s="66">
        <v>48.44</v>
      </c>
      <c r="F54" s="19">
        <v>54.7</v>
      </c>
    </row>
    <row r="55" spans="1:8" ht="15" thickBot="1" x14ac:dyDescent="0.4">
      <c r="A55" s="4" t="s">
        <v>2</v>
      </c>
      <c r="B55" s="19">
        <v>-0.9</v>
      </c>
      <c r="C55" s="66">
        <v>18.63</v>
      </c>
      <c r="D55" s="19">
        <v>-0.8</v>
      </c>
      <c r="E55" s="66">
        <v>-7.7</v>
      </c>
      <c r="F55" s="19">
        <v>9.3000000000000007</v>
      </c>
    </row>
    <row r="56" spans="1:8" ht="15" thickBot="1" x14ac:dyDescent="0.4">
      <c r="A56" s="9" t="s">
        <v>17</v>
      </c>
      <c r="B56" s="19">
        <v>-2.71</v>
      </c>
      <c r="C56" s="39">
        <v>-29.9</v>
      </c>
      <c r="D56" s="19">
        <v>14.7</v>
      </c>
      <c r="E56" s="39">
        <v>71.7</v>
      </c>
      <c r="F56" s="19">
        <v>52.6</v>
      </c>
    </row>
    <row r="57" spans="1:8" ht="15" x14ac:dyDescent="0.35">
      <c r="A57" s="11" t="s">
        <v>18</v>
      </c>
      <c r="B57" s="22">
        <v>47</v>
      </c>
      <c r="C57" s="42">
        <v>59.401000000000003</v>
      </c>
      <c r="D57" s="22">
        <v>101.5</v>
      </c>
      <c r="E57" s="42">
        <v>158.08000000000001</v>
      </c>
      <c r="F57" s="22">
        <v>366</v>
      </c>
    </row>
    <row r="58" spans="1:8" ht="17.25" thickBot="1" x14ac:dyDescent="0.4">
      <c r="A58" s="7" t="s">
        <v>8</v>
      </c>
      <c r="B58" s="18">
        <v>26.2</v>
      </c>
      <c r="C58" s="38">
        <v>27.77</v>
      </c>
      <c r="D58" s="18">
        <v>65.849999999999994</v>
      </c>
      <c r="E58" s="38">
        <v>82.7</v>
      </c>
      <c r="F58" s="18">
        <v>202.5</v>
      </c>
    </row>
    <row r="59" spans="1:8" ht="15" thickBot="1" x14ac:dyDescent="0.4">
      <c r="A59" s="4" t="s">
        <v>5</v>
      </c>
      <c r="B59" s="20">
        <v>12.2</v>
      </c>
      <c r="C59" s="40">
        <v>18.010000000000002</v>
      </c>
      <c r="D59" s="20">
        <v>30.495000000000001</v>
      </c>
      <c r="E59" s="40">
        <v>59.76</v>
      </c>
      <c r="F59" s="20">
        <v>120.5</v>
      </c>
    </row>
    <row r="60" spans="1:8" ht="15" thickBot="1" x14ac:dyDescent="0.4">
      <c r="A60" s="12" t="s">
        <v>6</v>
      </c>
      <c r="B60" s="23">
        <v>8.59</v>
      </c>
      <c r="C60" s="43">
        <v>13.6</v>
      </c>
      <c r="D60" s="23">
        <v>5.0999999999999996</v>
      </c>
      <c r="E60" s="43">
        <v>15.85</v>
      </c>
      <c r="F60" s="23">
        <v>43</v>
      </c>
      <c r="H60" s="16"/>
    </row>
    <row r="61" spans="1:8" ht="15.4" thickBot="1" x14ac:dyDescent="0.4">
      <c r="A61" s="13" t="s">
        <v>19</v>
      </c>
      <c r="B61" s="24">
        <v>-9.6</v>
      </c>
      <c r="C61" s="44">
        <v>-10.24</v>
      </c>
      <c r="D61" s="24">
        <v>11.5</v>
      </c>
      <c r="E61" s="44">
        <v>42.96</v>
      </c>
      <c r="F61" s="24">
        <v>34.6</v>
      </c>
    </row>
    <row r="62" spans="1:8" ht="15.4" thickBot="1" x14ac:dyDescent="0.4">
      <c r="A62" s="14" t="s">
        <v>20</v>
      </c>
      <c r="B62" s="25">
        <v>106.57</v>
      </c>
      <c r="C62" s="50">
        <v>114.423</v>
      </c>
      <c r="D62" s="25">
        <v>205.84</v>
      </c>
      <c r="E62" s="50">
        <v>416.685</v>
      </c>
      <c r="F62" s="25">
        <v>843.5</v>
      </c>
    </row>
    <row r="63" spans="1:8" ht="15" thickBot="1" x14ac:dyDescent="0.4">
      <c r="A63" s="7" t="s">
        <v>21</v>
      </c>
      <c r="B63" s="18">
        <v>-77.099999999999994</v>
      </c>
      <c r="C63" s="38">
        <v>-125.8</v>
      </c>
      <c r="D63" s="18">
        <v>-52.36</v>
      </c>
      <c r="E63" s="38">
        <v>293</v>
      </c>
      <c r="F63" s="18">
        <v>37.700000000000003</v>
      </c>
    </row>
    <row r="64" spans="1:8" ht="15" thickBot="1" x14ac:dyDescent="0.4">
      <c r="A64" s="4" t="s">
        <v>22</v>
      </c>
      <c r="B64" s="20">
        <v>-33.770000000000003</v>
      </c>
      <c r="C64" s="40">
        <v>-88.048000000000002</v>
      </c>
      <c r="D64" s="20">
        <v>9.25</v>
      </c>
      <c r="E64" s="40">
        <v>173.8</v>
      </c>
      <c r="F64" s="20">
        <v>61.2</v>
      </c>
      <c r="H64" s="16"/>
    </row>
    <row r="65" spans="1:6" ht="15" thickBot="1" x14ac:dyDescent="0.4">
      <c r="A65" s="15" t="s">
        <v>23</v>
      </c>
      <c r="B65" s="26">
        <v>-61.23</v>
      </c>
      <c r="C65" s="46">
        <v>-95.87</v>
      </c>
      <c r="D65" s="26">
        <v>-50.87</v>
      </c>
      <c r="E65" s="46">
        <v>163.37899999999999</v>
      </c>
      <c r="F65" s="26">
        <v>-44.6</v>
      </c>
    </row>
    <row r="66" spans="1:6" ht="15" thickBot="1" x14ac:dyDescent="0.4">
      <c r="A66" s="33" t="s">
        <v>28</v>
      </c>
      <c r="B66" s="30">
        <v>-172.7</v>
      </c>
      <c r="C66" s="47">
        <v>-309.73700000000002</v>
      </c>
      <c r="D66" s="30">
        <v>-93.796999999999997</v>
      </c>
      <c r="E66" s="47">
        <v>630.16999999999996</v>
      </c>
      <c r="F66" s="30">
        <v>53.9</v>
      </c>
    </row>
    <row r="67" spans="1:6" ht="15" thickBot="1" x14ac:dyDescent="0.4">
      <c r="A67" s="32" t="s">
        <v>25</v>
      </c>
      <c r="B67" s="31">
        <v>-39.58</v>
      </c>
      <c r="C67" s="48">
        <v>-46.8</v>
      </c>
      <c r="D67" s="31">
        <v>-26.72</v>
      </c>
      <c r="E67" s="48">
        <v>-15.21</v>
      </c>
      <c r="F67" s="31">
        <v>-128.30000000000001</v>
      </c>
    </row>
    <row r="68" spans="1:6" ht="15.4" thickBot="1" x14ac:dyDescent="0.4">
      <c r="A68" s="8" t="s">
        <v>10</v>
      </c>
      <c r="B68" s="27">
        <v>-106</v>
      </c>
      <c r="C68" s="49">
        <v>-242.12</v>
      </c>
      <c r="D68" s="27">
        <v>85.143000000000001</v>
      </c>
      <c r="E68" s="49">
        <v>1031.6500000000001</v>
      </c>
      <c r="F68" s="27">
        <v>768.7</v>
      </c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51</v>
      </c>
      <c r="B74" s="5"/>
    </row>
    <row r="75" spans="1:6" ht="15.4" thickBot="1" x14ac:dyDescent="0.4">
      <c r="A75" s="1" t="s">
        <v>26</v>
      </c>
      <c r="B75" s="2" t="s">
        <v>39</v>
      </c>
      <c r="C75" s="2" t="s">
        <v>40</v>
      </c>
      <c r="D75" s="2" t="s">
        <v>41</v>
      </c>
      <c r="E75" s="2" t="s">
        <v>42</v>
      </c>
      <c r="F75" s="2" t="s">
        <v>43</v>
      </c>
    </row>
    <row r="76" spans="1:6" ht="15.75" thickTop="1" thickBot="1" x14ac:dyDescent="0.4">
      <c r="A76" s="10" t="s">
        <v>4</v>
      </c>
      <c r="B76" s="17">
        <v>94.7</v>
      </c>
      <c r="C76" s="50">
        <v>90.4</v>
      </c>
      <c r="D76" s="17">
        <v>120.4</v>
      </c>
      <c r="E76" s="50">
        <v>257.75</v>
      </c>
      <c r="F76" s="17">
        <f>SUM(B76:E76)</f>
        <v>563.25</v>
      </c>
    </row>
    <row r="77" spans="1:6" ht="18.399999999999999" thickTop="1" thickBot="1" x14ac:dyDescent="0.4">
      <c r="A77" s="36" t="s">
        <v>29</v>
      </c>
      <c r="B77" s="17">
        <v>66.7</v>
      </c>
      <c r="C77" s="50">
        <v>79.900000000000006</v>
      </c>
      <c r="D77" s="17">
        <v>127.03</v>
      </c>
      <c r="E77" s="50">
        <v>184</v>
      </c>
      <c r="F77" s="17">
        <f t="shared" ref="F77:F85" si="2">SUM(B77:E77)</f>
        <v>457.63</v>
      </c>
    </row>
    <row r="78" spans="1:6" ht="15.75" thickTop="1" thickBot="1" x14ac:dyDescent="0.4">
      <c r="A78" s="13" t="s">
        <v>19</v>
      </c>
      <c r="B78" s="28">
        <v>-0.9</v>
      </c>
      <c r="C78" s="51">
        <v>-1.7</v>
      </c>
      <c r="D78" s="28">
        <v>18.96</v>
      </c>
      <c r="E78" s="51">
        <v>54.86</v>
      </c>
      <c r="F78" s="28">
        <f t="shared" si="2"/>
        <v>71.22</v>
      </c>
    </row>
    <row r="79" spans="1:6" x14ac:dyDescent="0.35">
      <c r="A79" s="14" t="s">
        <v>20</v>
      </c>
      <c r="B79" s="25">
        <v>160.4</v>
      </c>
      <c r="C79" s="45">
        <v>168.6</v>
      </c>
      <c r="D79" s="25">
        <v>266.39999999999998</v>
      </c>
      <c r="E79" s="45">
        <v>496.64</v>
      </c>
      <c r="F79" s="25">
        <f t="shared" si="2"/>
        <v>1092.04</v>
      </c>
    </row>
    <row r="80" spans="1:6" ht="15" thickBot="1" x14ac:dyDescent="0.4">
      <c r="A80" s="7" t="s">
        <v>21</v>
      </c>
      <c r="B80" s="18">
        <v>-38.799999999999997</v>
      </c>
      <c r="C80" s="38">
        <v>-95.7</v>
      </c>
      <c r="D80" s="18">
        <v>-19.62</v>
      </c>
      <c r="E80" s="38">
        <v>317.93299999999999</v>
      </c>
      <c r="F80" s="18">
        <f t="shared" si="2"/>
        <v>163.81299999999999</v>
      </c>
    </row>
    <row r="81" spans="1:6" ht="15" thickBot="1" x14ac:dyDescent="0.4">
      <c r="A81" s="4" t="s">
        <v>22</v>
      </c>
      <c r="B81" s="20">
        <v>-21.8</v>
      </c>
      <c r="C81" s="40">
        <v>-74.900000000000006</v>
      </c>
      <c r="D81" s="20">
        <v>23.7</v>
      </c>
      <c r="E81" s="40">
        <v>219.79300000000001</v>
      </c>
      <c r="F81" s="20">
        <f t="shared" si="2"/>
        <v>146.79300000000001</v>
      </c>
    </row>
    <row r="82" spans="1:6" ht="15" thickBot="1" x14ac:dyDescent="0.4">
      <c r="A82" s="15" t="s">
        <v>23</v>
      </c>
      <c r="B82" s="26">
        <v>-49.5</v>
      </c>
      <c r="C82" s="46">
        <v>-80.599999999999994</v>
      </c>
      <c r="D82" s="26">
        <v>-35.86</v>
      </c>
      <c r="E82" s="46">
        <v>184.09</v>
      </c>
      <c r="F82" s="26">
        <f t="shared" si="2"/>
        <v>18.130000000000024</v>
      </c>
    </row>
    <row r="83" spans="1:6" ht="15" thickBot="1" x14ac:dyDescent="0.4">
      <c r="A83" s="33" t="s">
        <v>24</v>
      </c>
      <c r="B83" s="30">
        <v>-110.1</v>
      </c>
      <c r="C83" s="47">
        <v>-251.3</v>
      </c>
      <c r="D83" s="30">
        <v>-31.77</v>
      </c>
      <c r="E83" s="47">
        <v>721.82</v>
      </c>
      <c r="F83" s="30">
        <f t="shared" si="2"/>
        <v>328.65000000000009</v>
      </c>
    </row>
    <row r="84" spans="1:6" ht="15" thickBot="1" x14ac:dyDescent="0.4">
      <c r="A84" s="32" t="s">
        <v>25</v>
      </c>
      <c r="B84" s="34">
        <v>-23.3</v>
      </c>
      <c r="C84" s="52">
        <v>-23</v>
      </c>
      <c r="D84" s="34">
        <v>-13.92</v>
      </c>
      <c r="E84" s="52">
        <v>-1.216</v>
      </c>
      <c r="F84" s="34">
        <f t="shared" si="2"/>
        <v>-61.436</v>
      </c>
    </row>
    <row r="85" spans="1:6" ht="15.4" thickBot="1" x14ac:dyDescent="0.4">
      <c r="A85" s="8" t="s">
        <v>9</v>
      </c>
      <c r="B85" s="27">
        <v>27.2</v>
      </c>
      <c r="C85" s="49">
        <v>-105.7</v>
      </c>
      <c r="D85" s="27">
        <v>220.72</v>
      </c>
      <c r="E85" s="49">
        <v>1217.27</v>
      </c>
      <c r="F85" s="27">
        <f t="shared" si="2"/>
        <v>1359.49</v>
      </c>
    </row>
    <row r="87" spans="1:6" ht="16.899999999999999" x14ac:dyDescent="0.35">
      <c r="A87" s="3" t="s">
        <v>15</v>
      </c>
    </row>
    <row r="88" spans="1:6" ht="16.899999999999999" x14ac:dyDescent="0.35">
      <c r="A88" s="3" t="s">
        <v>16</v>
      </c>
    </row>
    <row r="90" spans="1:6" x14ac:dyDescent="0.35">
      <c r="A90" s="29"/>
      <c r="B90" s="29"/>
      <c r="C90" s="29"/>
    </row>
    <row r="91" spans="1:6" ht="18" thickBot="1" x14ac:dyDescent="0.45">
      <c r="A91" s="6" t="s">
        <v>34</v>
      </c>
      <c r="B91" s="68"/>
      <c r="C91" s="29"/>
    </row>
    <row r="92" spans="1:6" ht="15.4" thickBot="1" x14ac:dyDescent="0.4">
      <c r="A92" s="1" t="s">
        <v>26</v>
      </c>
      <c r="B92" s="2" t="s">
        <v>39</v>
      </c>
      <c r="C92" s="2" t="s">
        <v>40</v>
      </c>
      <c r="D92" s="2" t="s">
        <v>41</v>
      </c>
      <c r="E92" s="2" t="s">
        <v>42</v>
      </c>
      <c r="F92" s="2" t="s">
        <v>43</v>
      </c>
    </row>
    <row r="93" spans="1:6" ht="15.75" thickTop="1" thickBot="1" x14ac:dyDescent="0.4">
      <c r="A93" s="10" t="s">
        <v>4</v>
      </c>
      <c r="B93" s="17">
        <v>94.65</v>
      </c>
      <c r="C93" s="50">
        <v>90.361000000000004</v>
      </c>
      <c r="D93" s="17">
        <v>120.396</v>
      </c>
      <c r="E93" s="50">
        <v>248.9</v>
      </c>
      <c r="F93" s="17">
        <v>554.29999999999995</v>
      </c>
    </row>
    <row r="94" spans="1:6" ht="18.399999999999999" thickTop="1" thickBot="1" x14ac:dyDescent="0.4">
      <c r="A94" s="10" t="s">
        <v>27</v>
      </c>
      <c r="B94" s="17">
        <v>66.599999999999994</v>
      </c>
      <c r="C94" s="50">
        <v>79.867000000000004</v>
      </c>
      <c r="D94" s="17">
        <v>127</v>
      </c>
      <c r="E94" s="50">
        <v>184</v>
      </c>
      <c r="F94" s="17">
        <v>457.5</v>
      </c>
    </row>
    <row r="95" spans="1:6" ht="15.75" thickTop="1" thickBot="1" x14ac:dyDescent="0.4">
      <c r="A95" s="13" t="s">
        <v>19</v>
      </c>
      <c r="B95" s="28">
        <v>-3</v>
      </c>
      <c r="C95" s="51">
        <v>-3.5</v>
      </c>
      <c r="D95" s="28">
        <v>18</v>
      </c>
      <c r="E95" s="51">
        <v>50.7</v>
      </c>
      <c r="F95" s="28">
        <v>62.2</v>
      </c>
    </row>
    <row r="96" spans="1:6" ht="15" thickBot="1" x14ac:dyDescent="0.4">
      <c r="A96" s="14" t="s">
        <v>20</v>
      </c>
      <c r="B96" s="25">
        <v>158.30000000000001</v>
      </c>
      <c r="C96" s="45">
        <v>166.76</v>
      </c>
      <c r="D96" s="25">
        <v>265.39999999999998</v>
      </c>
      <c r="E96" s="45">
        <v>483.67</v>
      </c>
      <c r="F96" s="25">
        <v>1074.0999999999999</v>
      </c>
    </row>
    <row r="97" spans="1:6" ht="15" thickBot="1" x14ac:dyDescent="0.4">
      <c r="A97" s="7" t="s">
        <v>21</v>
      </c>
      <c r="B97" s="20">
        <v>-50.46</v>
      </c>
      <c r="C97" s="38">
        <v>-97.147000000000006</v>
      </c>
      <c r="D97" s="20">
        <v>-21.2</v>
      </c>
      <c r="E97" s="38">
        <v>331.9</v>
      </c>
      <c r="F97" s="20">
        <f t="shared" ref="F97:F102" si="3">SUM(B97:E97)</f>
        <v>163.09299999999999</v>
      </c>
    </row>
    <row r="98" spans="1:6" ht="15" thickBot="1" x14ac:dyDescent="0.4">
      <c r="A98" s="4" t="s">
        <v>22</v>
      </c>
      <c r="B98" s="20">
        <v>-22.175999999999998</v>
      </c>
      <c r="C98" s="40">
        <v>-75.319999999999993</v>
      </c>
      <c r="D98" s="20">
        <v>21.52</v>
      </c>
      <c r="E98" s="40">
        <v>185.18</v>
      </c>
      <c r="F98" s="20">
        <f t="shared" si="3"/>
        <v>109.20400000000001</v>
      </c>
    </row>
    <row r="99" spans="1:6" ht="15" thickBot="1" x14ac:dyDescent="0.4">
      <c r="A99" s="15" t="s">
        <v>23</v>
      </c>
      <c r="B99" s="20">
        <v>-48.95</v>
      </c>
      <c r="C99" s="46">
        <v>-83.08</v>
      </c>
      <c r="D99" s="20">
        <v>-37.86</v>
      </c>
      <c r="E99" s="46">
        <v>177.83</v>
      </c>
      <c r="F99" s="20">
        <f t="shared" si="3"/>
        <v>7.9400000000000261</v>
      </c>
    </row>
    <row r="100" spans="1:6" ht="15" thickBot="1" x14ac:dyDescent="0.4">
      <c r="A100" s="33" t="s">
        <v>24</v>
      </c>
      <c r="B100" s="30">
        <v>-121.59</v>
      </c>
      <c r="C100" s="47">
        <v>-255.54900000000001</v>
      </c>
      <c r="D100" s="30">
        <v>-37.57</v>
      </c>
      <c r="E100" s="47">
        <v>694.95</v>
      </c>
      <c r="F100" s="30">
        <f t="shared" si="3"/>
        <v>280.24100000000004</v>
      </c>
    </row>
    <row r="101" spans="1:6" ht="15" thickBot="1" x14ac:dyDescent="0.4">
      <c r="A101" s="32" t="s">
        <v>25</v>
      </c>
      <c r="B101" s="34">
        <v>-24.385999999999999</v>
      </c>
      <c r="C101" s="52">
        <v>-31.245000000000001</v>
      </c>
      <c r="D101" s="34">
        <v>-15.909000000000001</v>
      </c>
      <c r="E101" s="52">
        <v>-5.391</v>
      </c>
      <c r="F101" s="34">
        <f t="shared" si="3"/>
        <v>-76.931000000000012</v>
      </c>
    </row>
    <row r="102" spans="1:6" ht="15.4" thickBot="1" x14ac:dyDescent="0.4">
      <c r="A102" s="8" t="s">
        <v>10</v>
      </c>
      <c r="B102" s="27">
        <v>12.3</v>
      </c>
      <c r="C102" s="49">
        <v>-120</v>
      </c>
      <c r="D102" s="27">
        <v>211.9</v>
      </c>
      <c r="E102" s="49">
        <v>1173.25</v>
      </c>
      <c r="F102" s="27">
        <f t="shared" si="3"/>
        <v>1277.45</v>
      </c>
    </row>
    <row r="104" spans="1:6" ht="16.899999999999999" x14ac:dyDescent="0.35">
      <c r="A104" s="3" t="s">
        <v>12</v>
      </c>
      <c r="C104" s="29"/>
    </row>
    <row r="105" spans="1:6" ht="16.899999999999999" x14ac:dyDescent="0.35">
      <c r="A105" s="3" t="s">
        <v>14</v>
      </c>
      <c r="C105" s="69"/>
    </row>
    <row r="107" spans="1:6" ht="15" x14ac:dyDescent="0.4">
      <c r="A107" s="6"/>
      <c r="B107" s="5"/>
    </row>
    <row r="108" spans="1:6" ht="15" x14ac:dyDescent="0.35">
      <c r="A108" s="54"/>
      <c r="B108" s="55"/>
      <c r="C108" s="55"/>
    </row>
    <row r="109" spans="1:6" ht="15" x14ac:dyDescent="0.35">
      <c r="A109" s="54"/>
      <c r="B109" s="56"/>
      <c r="C109" s="56"/>
    </row>
    <row r="110" spans="1:6" ht="17.649999999999999" x14ac:dyDescent="0.35">
      <c r="A110" s="57"/>
      <c r="B110" s="56"/>
      <c r="C110" s="56"/>
      <c r="D110" s="16"/>
    </row>
    <row r="111" spans="1:6" ht="15" x14ac:dyDescent="0.35">
      <c r="A111" s="54"/>
      <c r="B111" s="56"/>
      <c r="C111" s="56"/>
    </row>
    <row r="112" spans="1:6" x14ac:dyDescent="0.35">
      <c r="A112" s="58"/>
      <c r="B112" s="59"/>
      <c r="C112" s="59"/>
    </row>
    <row r="113" spans="1:4" x14ac:dyDescent="0.35">
      <c r="A113" s="60"/>
      <c r="B113" s="61"/>
      <c r="C113" s="61"/>
      <c r="D113" s="16"/>
    </row>
    <row r="114" spans="1:4" x14ac:dyDescent="0.35">
      <c r="A114" s="60"/>
      <c r="B114" s="61"/>
      <c r="C114" s="61"/>
    </row>
    <row r="115" spans="1:4" x14ac:dyDescent="0.35">
      <c r="A115" s="60"/>
      <c r="B115" s="61"/>
      <c r="C115" s="61"/>
    </row>
    <row r="116" spans="1:4" x14ac:dyDescent="0.35">
      <c r="A116" s="58"/>
      <c r="B116" s="59"/>
      <c r="C116" s="59"/>
    </row>
    <row r="117" spans="1:4" x14ac:dyDescent="0.35">
      <c r="A117" s="60"/>
      <c r="B117" s="61"/>
      <c r="C117" s="61"/>
      <c r="D117" s="16"/>
    </row>
    <row r="118" spans="1:4" ht="15" x14ac:dyDescent="0.35">
      <c r="A118" s="54"/>
      <c r="B118" s="56"/>
      <c r="C118" s="56"/>
      <c r="D118" s="16"/>
    </row>
  </sheetData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3" ma:contentTypeDescription="Ein neues Dokument erstellen." ma:contentTypeScope="" ma:versionID="4f4f5846b8b1591f60139a2c5b3129ef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35afb0022ad92d236111d80d2e1553be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136DAE-D494-478A-9E84-C764E4388AF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ead4b6a3-aff8-4576-b383-22e23f81a4bd"/>
    <ds:schemaRef ds:uri="http://purl.org/dc/elements/1.1/"/>
    <ds:schemaRef ds:uri="http://schemas.microsoft.com/office/2006/metadata/properties"/>
    <ds:schemaRef ds:uri="ece9c02b-d010-49da-b675-2d341c8fedb6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9AEEE0-2571-49CE-8EDD-FF9BB178DA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FY21 IFRS16</vt:lpstr>
      <vt:lpstr>FY20 IFRS16</vt:lpstr>
      <vt:lpstr>FY20 IAS17</vt:lpstr>
      <vt:lpstr>FY19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Weißwange, Vera</cp:lastModifiedBy>
  <cp:lastPrinted>2020-02-05T16:05:58Z</cp:lastPrinted>
  <dcterms:created xsi:type="dcterms:W3CDTF">2017-11-29T14:40:44Z</dcterms:created>
  <dcterms:modified xsi:type="dcterms:W3CDTF">2021-08-11T14:53:39Z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